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https://portalconicyt.sharepoint.com/sites/INVESTIGACINAPLICADA/Documentos compartidos/CONCURSOS/VIU/16vo Concurso VIU 2026/2. FORMULARIOS OFICIALES/"/>
    </mc:Choice>
  </mc:AlternateContent>
  <xr:revisionPtr revIDLastSave="1852" documentId="13_ncr:1_{2CD4A044-D635-438F-A4B4-3A777D8BB978}" xr6:coauthVersionLast="47" xr6:coauthVersionMax="47" xr10:uidLastSave="{E9C888CB-4748-4D14-BAAB-C4D829B480CC}"/>
  <bookViews>
    <workbookView xWindow="20370" yWindow="-4710" windowWidth="29040" windowHeight="15720" tabRatio="692" activeTab="1" xr2:uid="{00000000-000D-0000-FFFF-FFFF00000000}"/>
  </bookViews>
  <sheets>
    <sheet name="ANTECEDENTES" sheetId="29" r:id="rId1"/>
    <sheet name="DETALLE GASTOS" sheetId="32" r:id="rId2"/>
    <sheet name="REITEMIZACIONES ANID" sheetId="22" r:id="rId3"/>
    <sheet name="REITEMIZACIONES APORTES" sheetId="31"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32" l="1"/>
  <c r="K44" i="32"/>
  <c r="K45" i="32"/>
  <c r="K46" i="32"/>
  <c r="K47" i="32"/>
  <c r="K48" i="32"/>
  <c r="K49" i="32"/>
  <c r="K50" i="32"/>
  <c r="K51" i="32"/>
  <c r="K52" i="32"/>
  <c r="K53" i="32"/>
  <c r="K54" i="32"/>
  <c r="K55" i="32"/>
  <c r="K56" i="32"/>
  <c r="K57" i="32"/>
  <c r="K58" i="32"/>
  <c r="K59" i="32"/>
  <c r="K60" i="32"/>
  <c r="K61" i="32"/>
  <c r="K62" i="32"/>
  <c r="G43" i="32"/>
  <c r="G44" i="32"/>
  <c r="G45" i="32"/>
  <c r="G46" i="32"/>
  <c r="G47" i="32"/>
  <c r="G48" i="32"/>
  <c r="G49" i="32"/>
  <c r="G50" i="32"/>
  <c r="G51" i="32"/>
  <c r="G52" i="32"/>
  <c r="G53" i="32"/>
  <c r="G54" i="32"/>
  <c r="G55" i="32"/>
  <c r="G56" i="32"/>
  <c r="G57" i="32"/>
  <c r="G58" i="32"/>
  <c r="G59" i="32"/>
  <c r="G60" i="32"/>
  <c r="G61" i="32"/>
  <c r="G62" i="32"/>
  <c r="G42" i="32"/>
  <c r="J43" i="32"/>
  <c r="J44" i="32"/>
  <c r="J45" i="32"/>
  <c r="J46" i="32"/>
  <c r="J47" i="32"/>
  <c r="J48" i="32"/>
  <c r="J49" i="32"/>
  <c r="J50" i="32"/>
  <c r="J51" i="32"/>
  <c r="J52" i="32"/>
  <c r="J53" i="32"/>
  <c r="J54" i="32"/>
  <c r="J55" i="32"/>
  <c r="J56" i="32"/>
  <c r="J57" i="32"/>
  <c r="J58" i="32"/>
  <c r="J59" i="32"/>
  <c r="J60" i="32"/>
  <c r="J61" i="32"/>
  <c r="J62" i="32"/>
  <c r="J42" i="32"/>
  <c r="J25" i="32"/>
  <c r="G25" i="32"/>
  <c r="C80" i="32" l="1"/>
  <c r="E72" i="32" l="1"/>
  <c r="C81" i="32" s="1"/>
  <c r="D72" i="32"/>
  <c r="B81" i="32" s="1"/>
  <c r="F71" i="32"/>
  <c r="F70" i="32"/>
  <c r="F69" i="32"/>
  <c r="G69" i="32" s="1"/>
  <c r="F68" i="32"/>
  <c r="K20" i="32"/>
  <c r="J34" i="32"/>
  <c r="G34" i="32"/>
  <c r="L13" i="32"/>
  <c r="E11" i="32"/>
  <c r="H11" i="32" s="1"/>
  <c r="E12" i="32"/>
  <c r="H12" i="32" s="1"/>
  <c r="E13" i="32"/>
  <c r="H13" i="32" s="1"/>
  <c r="E10" i="32"/>
  <c r="H10" i="32" s="1"/>
  <c r="K25" i="32"/>
  <c r="K42" i="32"/>
  <c r="H63" i="32"/>
  <c r="B80" i="32" s="1"/>
  <c r="I63" i="32"/>
  <c r="J63" i="32"/>
  <c r="G63" i="32"/>
  <c r="I30" i="32"/>
  <c r="C78" i="32" s="1"/>
  <c r="I38" i="32"/>
  <c r="C79" i="32" s="1"/>
  <c r="C82" i="32" s="1"/>
  <c r="J21" i="32"/>
  <c r="C77" i="32" s="1"/>
  <c r="K19" i="32"/>
  <c r="K18" i="32"/>
  <c r="K17" i="32"/>
  <c r="K16" i="32"/>
  <c r="K15" i="32"/>
  <c r="K14" i="32"/>
  <c r="K13" i="32"/>
  <c r="D81" i="32" l="1"/>
  <c r="B82" i="32"/>
  <c r="G71" i="32"/>
  <c r="G70" i="32"/>
  <c r="F72" i="32"/>
  <c r="C72" i="32"/>
  <c r="G68" i="32"/>
  <c r="K63" i="32"/>
  <c r="K34" i="32"/>
  <c r="M13" i="32"/>
  <c r="G30" i="32"/>
  <c r="D10" i="29"/>
  <c r="E10" i="29" s="1"/>
  <c r="G38" i="32"/>
  <c r="K12" i="32"/>
  <c r="M12" i="32" s="1"/>
  <c r="K11" i="32"/>
  <c r="M11" i="32" s="1"/>
  <c r="K10" i="32"/>
  <c r="H21" i="32"/>
  <c r="M10" i="32" l="1"/>
  <c r="K21" i="32"/>
  <c r="M21" i="32"/>
  <c r="G72" i="32"/>
  <c r="H30" i="32"/>
  <c r="B78" i="32" s="1"/>
  <c r="H38" i="32"/>
  <c r="L12" i="32"/>
  <c r="L11" i="32"/>
  <c r="L10" i="32"/>
  <c r="I21" i="32"/>
  <c r="B77" i="32" s="1"/>
  <c r="D80" i="32" l="1"/>
  <c r="B79" i="32"/>
  <c r="D9" i="29" s="1"/>
  <c r="E9" i="29" s="1"/>
  <c r="L21" i="32"/>
  <c r="D79" i="32"/>
  <c r="J38" i="32"/>
  <c r="K38" i="32" s="1"/>
  <c r="J30" i="32"/>
  <c r="K30" i="32" s="1"/>
  <c r="D78" i="32"/>
  <c r="D77" i="32"/>
  <c r="D82" i="32" l="1"/>
  <c r="B83" i="32" s="1"/>
  <c r="E78" i="32"/>
  <c r="E80" i="32"/>
  <c r="E81" i="32"/>
  <c r="G81" i="32" s="1"/>
  <c r="E79" i="32"/>
  <c r="G79" i="32" s="1"/>
  <c r="E77" i="32"/>
  <c r="C83" i="32" l="1"/>
  <c r="C86" i="32"/>
  <c r="E86" i="32" s="1"/>
  <c r="C87" i="32" l="1"/>
  <c r="E87" i="32" s="1"/>
  <c r="C44" i="31"/>
  <c r="B44" i="31"/>
  <c r="C30" i="31"/>
  <c r="B30" i="31"/>
  <c r="C16" i="31"/>
  <c r="B16" i="31"/>
  <c r="C44" i="22"/>
  <c r="B44" i="22"/>
  <c r="C30" i="22"/>
  <c r="B30" i="22"/>
  <c r="D30" i="22" l="1"/>
  <c r="D44" i="31"/>
  <c r="D30" i="31"/>
  <c r="D44" i="22"/>
  <c r="D16" i="31"/>
  <c r="C16" i="22"/>
  <c r="B16" i="22"/>
  <c r="D16"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Consuelo Bruno Urbina</author>
  </authors>
  <commentList>
    <comment ref="A4" authorId="0" shapeId="0" xr:uid="{00000000-0006-0000-0000-000001000000}">
      <text>
        <r>
          <rPr>
            <sz val="9"/>
            <color indexed="81"/>
            <rFont val="Tahoma"/>
            <family val="2"/>
          </rPr>
          <t>A completar una vez adjudicado.
Al momento de la postulación puede dejar este campo en blanco.</t>
        </r>
      </text>
    </comment>
    <comment ref="A8" authorId="0" shapeId="0" xr:uid="{00000000-0006-0000-0000-000003000000}">
      <text>
        <r>
          <rPr>
            <sz val="9"/>
            <color indexed="81"/>
            <rFont val="Tahoma"/>
            <family val="2"/>
          </rPr>
          <t>Indique los nombres de las entidades que participan como ENTIDADES ASOCIADAS del proyecto. Sólo en el caso que corresponda</t>
        </r>
      </text>
    </comment>
    <comment ref="B9" authorId="0" shapeId="0" xr:uid="{00000000-0006-0000-0000-000006000000}">
      <text>
        <r>
          <rPr>
            <sz val="9"/>
            <color indexed="81"/>
            <rFont val="Tahoma"/>
            <family val="2"/>
          </rPr>
          <t xml:space="preserve">Ingrese el monto solicitado a ANID correspondiente al total ingresado en plataforma de postulación.
</t>
        </r>
      </text>
    </comment>
    <comment ref="B10" authorId="0" shapeId="0" xr:uid="{00000000-0006-0000-0000-000007000000}">
      <text>
        <r>
          <rPr>
            <sz val="9"/>
            <color indexed="81"/>
            <rFont val="Tahoma"/>
            <family val="2"/>
          </rPr>
          <t>Ingrese el monto total comprometido por la beneficiaria.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Paula Carolina Zambrano Gonzalez</author>
    <author>Andres Eduardo Gutierrez Bugueno</author>
  </authors>
  <commentList>
    <comment ref="B24" authorId="0" shapeId="0" xr:uid="{53C4371A-FE42-4CF5-813A-E29956DB838A}">
      <text>
        <r>
          <rPr>
            <b/>
            <sz val="9"/>
            <color indexed="81"/>
            <rFont val="Tahoma"/>
            <family val="2"/>
          </rPr>
          <t>Descripción:marca, modelo , capacidad, etc. Justificar su uso/ compra en el marco de ejecución del proyecto</t>
        </r>
        <r>
          <rPr>
            <sz val="9"/>
            <color indexed="81"/>
            <rFont val="Tahoma"/>
            <family val="2"/>
          </rPr>
          <t xml:space="preserve">
Justificar al inicio del proyecto , la pertinentci de compra de equipamiento frenta a la alternativa de arrendar o contratar el servicio </t>
        </r>
      </text>
    </comment>
    <comment ref="D24" authorId="0" shapeId="0" xr:uid="{7B44FBB3-38C8-4ABF-AE55-64AD290C8214}">
      <text>
        <r>
          <rPr>
            <sz val="9"/>
            <color indexed="81"/>
            <rFont val="Tahoma"/>
            <family val="2"/>
          </rPr>
          <t xml:space="preserve">UNIDADES O MESES
</t>
        </r>
      </text>
    </comment>
    <comment ref="E24" authorId="0" shapeId="0" xr:uid="{DC937BE3-9B26-41AB-89F1-80324D9355DD}">
      <text>
        <r>
          <rPr>
            <sz val="9"/>
            <color indexed="81"/>
            <rFont val="Tahoma"/>
            <family val="2"/>
          </rPr>
          <t xml:space="preserve">Caso adquisiciones $/unidad
</t>
        </r>
      </text>
    </comment>
    <comment ref="F24" authorId="0" shapeId="0" xr:uid="{E5751EB8-F244-44D2-876B-26E5614DF08F}">
      <text>
        <r>
          <rPr>
            <sz val="9"/>
            <color indexed="81"/>
            <rFont val="Tahoma"/>
            <family val="2"/>
          </rPr>
          <t xml:space="preserve">caso ariiendo o uso de unidad existentes ($/MES)
</t>
        </r>
      </text>
    </comment>
    <comment ref="B33" authorId="1" shapeId="0" xr:uid="{6C42E414-EF5C-4B0A-BF61-1BD71FFE4E96}">
      <text>
        <r>
          <rPr>
            <sz val="9"/>
            <color indexed="81"/>
            <rFont val="Tahoma"/>
            <charset val="1"/>
          </rPr>
          <t xml:space="preserve">Comprende exclusivamente los costos en que se incurra para acondicionar la infraestructura comprometida, facilitar la instalación de equipamiento y nuevos equipos y para los demás propósitos específicos del proyecto. Para tales efectos, se podrá disponer hasta un 5% del total de los recursos asignados por ANID al proyecto. 
</t>
        </r>
      </text>
    </comment>
    <comment ref="B82" authorId="1" shapeId="0" xr:uid="{42439E62-777C-4C8B-A09C-82F5316EA51D}">
      <text>
        <r>
          <rPr>
            <b/>
            <sz val="9"/>
            <color indexed="81"/>
            <rFont val="Tahoma"/>
            <family val="2"/>
          </rPr>
          <t>&lt;=36.000.000</t>
        </r>
      </text>
    </comment>
    <comment ref="C82" authorId="1" shapeId="0" xr:uid="{DD732853-6622-4A28-9F6B-A409D63AC14E}">
      <text>
        <r>
          <rPr>
            <b/>
            <sz val="9"/>
            <color indexed="81"/>
            <rFont val="Tahoma"/>
            <family val="2"/>
          </rPr>
          <t>Aporte de beneficiaria debe ser &gt;=20% del costo total del proyecto</t>
        </r>
      </text>
    </comment>
  </commentList>
</comments>
</file>

<file path=xl/sharedStrings.xml><?xml version="1.0" encoding="utf-8"?>
<sst xmlns="http://schemas.openxmlformats.org/spreadsheetml/2006/main" count="250" uniqueCount="104">
  <si>
    <t>PLANILLA DE COSTOS DEL PROYECTO [CONCURSO VIU AÑO 2026]</t>
  </si>
  <si>
    <t>IDENTIFICACIÓN</t>
  </si>
  <si>
    <t>DETALLE</t>
  </si>
  <si>
    <t xml:space="preserve">CODIGO PROYECTO </t>
  </si>
  <si>
    <t>PLAZO EN MESES</t>
  </si>
  <si>
    <t>NOMBRE DIRECTOR(A)</t>
  </si>
  <si>
    <t>NOMBRE DE LA BENEFICIARIA</t>
  </si>
  <si>
    <t>NOMBRE DE LAS ASOCIADAS</t>
  </si>
  <si>
    <t>PRESUPUESTO APORTE ANID</t>
  </si>
  <si>
    <t>Revise cuidadosamente que los montos ingresados en plataforma de postulación correspondan con lo declarado en este documento.</t>
  </si>
  <si>
    <t>PRESUPUESTO APORTE BENEFICIARIA</t>
  </si>
  <si>
    <r>
      <t xml:space="preserve">Para </t>
    </r>
    <r>
      <rPr>
        <b/>
        <u/>
        <sz val="11"/>
        <color theme="0"/>
        <rFont val="Calibri"/>
        <family val="2"/>
        <scheme val="minor"/>
      </rPr>
      <t>postular</t>
    </r>
    <r>
      <rPr>
        <b/>
        <sz val="11"/>
        <color theme="0"/>
        <rFont val="Calibri"/>
        <family val="2"/>
        <scheme val="minor"/>
      </rPr>
      <t xml:space="preserve"> sólo debe completar las hojas: 
[ANTECEDENTES] y [DETALLE GASTOS]</t>
    </r>
  </si>
  <si>
    <t>NOTA: EN CASO DE REQUERIR MÁS FILAS PARA COMPLETAR SU INFORMACIÓN, SE SUGIERE SELECCIONAR LA FILA Y CON CLICK DERECHO, INSERTAR UNA NUEVA PARA NO ALTERAR EL FORMATO DE LAS TABLAS.</t>
  </si>
  <si>
    <t>GASTOS DE PERSONAL</t>
  </si>
  <si>
    <t>CO FINANCIAMIENTO</t>
  </si>
  <si>
    <t>EQUIPO DEL PROYECTO</t>
  </si>
  <si>
    <t>CARGO</t>
  </si>
  <si>
    <t>HONORARIOS J.COMPLETA $/MES</t>
  </si>
  <si>
    <t>REMUNERACIONES J. COMPLETA $/MES</t>
  </si>
  <si>
    <t>VALOR HH $/MES</t>
  </si>
  <si>
    <t>DEDICACIÓN AL PROYECTO HORAS MENSUALES</t>
  </si>
  <si>
    <t>N° MESES A CONTRATAR</t>
  </si>
  <si>
    <t xml:space="preserve">COSTO TOTAL </t>
  </si>
  <si>
    <t>ANID</t>
  </si>
  <si>
    <t>BENEFICIARIA</t>
  </si>
  <si>
    <t>TOTAL</t>
  </si>
  <si>
    <t>TOPE  ANID</t>
  </si>
  <si>
    <t>VALIDACIÓN</t>
  </si>
  <si>
    <t>Inserte aquí el nombre…</t>
  </si>
  <si>
    <t>Director(a) de Proyecto</t>
  </si>
  <si>
    <t>Investigador(a) Asociado(a)</t>
  </si>
  <si>
    <t>Mentor de Negocios</t>
  </si>
  <si>
    <t>Equipo del Proyecto</t>
  </si>
  <si>
    <t>EQUIPOS</t>
  </si>
  <si>
    <t>COFINANCIAMIENTO</t>
  </si>
  <si>
    <t>NOMBRE DE EQUIIPOS</t>
  </si>
  <si>
    <t xml:space="preserve">DESCRIPCIÓN </t>
  </si>
  <si>
    <t>RESULTADO ASOCIADO</t>
  </si>
  <si>
    <t>CANTIDAD (UNIDAD O MESES)</t>
  </si>
  <si>
    <t>VALOR COMPRA</t>
  </si>
  <si>
    <t>VALOR ARIRIENDO</t>
  </si>
  <si>
    <t>COSTO TOTAL</t>
  </si>
  <si>
    <t>Identifique el equipo…</t>
  </si>
  <si>
    <t>INFRAESTRUCTURA Y MOBILIARIO</t>
  </si>
  <si>
    <t>COFINANCIMIENTO</t>
  </si>
  <si>
    <t>NOMBRE DE INFRAESTRUCTURA Y MOBILIARIO</t>
  </si>
  <si>
    <t>DESCRIPCIÓN</t>
  </si>
  <si>
    <t>CANTIDAD</t>
  </si>
  <si>
    <t>VALOR COMPRA O HABILITACIÓN $/unidad</t>
  </si>
  <si>
    <t>VALOR USO INFRA. EXISTENTE($/mes)</t>
  </si>
  <si>
    <t>Identifique la infraestructura o mobiliario..</t>
  </si>
  <si>
    <t>GASTOS DE OPERACIÓN</t>
  </si>
  <si>
    <t>NOMBRE</t>
  </si>
  <si>
    <t>INSTITUCIÓN</t>
  </si>
  <si>
    <t>DESCRIPCIÓN ITEM</t>
  </si>
  <si>
    <t>Gastos  generales (revisar nota)</t>
  </si>
  <si>
    <t>-</t>
  </si>
  <si>
    <t>Subcontratos (insertar una fila por subcontrato)</t>
  </si>
  <si>
    <t>Atención: Justifique el motivo qué hacen de este subcontrato un aspecto crítico para la ejecución del proyecto.</t>
  </si>
  <si>
    <t>Pasaje Internacional (insertar una fila por viaje de diferente destino)</t>
  </si>
  <si>
    <t>Viático Internacional (insertar una fila por viático de diferente destino)</t>
  </si>
  <si>
    <t>Fungibles</t>
  </si>
  <si>
    <t>Actividades de difusión</t>
  </si>
  <si>
    <t>Propiedad Intelectual</t>
  </si>
  <si>
    <t>COSTO TOTAL DEL PROYECTO</t>
  </si>
  <si>
    <t>ÍTEM</t>
  </si>
  <si>
    <t>CONTROL ÍTEM</t>
  </si>
  <si>
    <t>TOPES POR CUENTAS</t>
  </si>
  <si>
    <t>PERSONAL</t>
  </si>
  <si>
    <t>NO HAY LÍMITE</t>
  </si>
  <si>
    <t>N/A</t>
  </si>
  <si>
    <t>INFRAESTRUCTURA</t>
  </si>
  <si>
    <t>G. DE OPERACIÓN</t>
  </si>
  <si>
    <t>G. DE ADMINISTRACIÓN SUPERIOR</t>
  </si>
  <si>
    <t>CUMPLIMIENTO DE CONDICIONES POR BASES</t>
  </si>
  <si>
    <t>PORCENTAJE</t>
  </si>
  <si>
    <t>PORCENTAJES POR BASES</t>
  </si>
  <si>
    <t>APORTE ANID</t>
  </si>
  <si>
    <t>APORTE BENEFICIARIA</t>
  </si>
  <si>
    <t>SOLO REQUERIDO PARA LOS PROYECTOS QUE RESULTEN ADJUDICADOS. AL MOMENTO DE LA POSTULACION NO REQUIERE COMPLETAR ESTA SECCIÓN.</t>
  </si>
  <si>
    <t>HISTORIAL REITEMIZACIONES: En esta hoja deben quedar reflejadas todas la reitemizaciones realizadas por el proyecto al presupuesto del subsidio de la ANID con su respectiva justificación. El proyecto debe programar estás reitemizaciones con una periodicidad de seis meses.</t>
  </si>
  <si>
    <t>MODIFICACIÓN PRESUPUESTARIA 1</t>
  </si>
  <si>
    <t>FECHA</t>
  </si>
  <si>
    <t>00-00-0000</t>
  </si>
  <si>
    <t>INSTITUCIÓN FINANCIADORA</t>
  </si>
  <si>
    <t>INSTITUCIÓN EJECUTORA</t>
  </si>
  <si>
    <t>nombre de beneficiaria</t>
  </si>
  <si>
    <t>N° DE REITEMIZACIÓN</t>
  </si>
  <si>
    <t>ITEM</t>
  </si>
  <si>
    <t>PRESUPUESTO ACTUAL</t>
  </si>
  <si>
    <t>PRESUPUESTO MODIFICADO</t>
  </si>
  <si>
    <t>JUSTIFICACIÓN DE LA REITEMIZACIÓN</t>
  </si>
  <si>
    <t>GASTOS EN PERSONAL</t>
  </si>
  <si>
    <t>Justificación: Se solicita aumento/disminución en el sub ítem (Nombre) por un monto de $XXX debido a (agregar justificación técnica financiera que sea pertinente a las bases del concurso y al Instructivo General de Rendición de Cuentas ANID).</t>
  </si>
  <si>
    <t>TOTALES</t>
  </si>
  <si>
    <t>MODIFICACIÓN PRESUPUESTARIA 2</t>
  </si>
  <si>
    <t>MODIFICACIÓN PRESUPUESTARIA 3</t>
  </si>
  <si>
    <t>HISTORIAL REITEMIZACIONES: En esta hoja deben quedar reflejadas todas la reitemizaciones realizadas por el proyecto al presupuesto del subsidio de la ANID con su respectiva justificación. El proyecto puede programar estás reitemizaciones con una periodicidad de seis meses.</t>
  </si>
  <si>
    <t>GASTOS DE ADMINISTRACIÓN SUPERIOR</t>
  </si>
  <si>
    <t>Identifique el gasto…</t>
  </si>
  <si>
    <t>ITEM Conforme a programa de actividades</t>
  </si>
  <si>
    <t>Identificación del gasto o referencia general para el ítem</t>
  </si>
  <si>
    <t>CANTIDAD UNIDADES O MESES</t>
  </si>
  <si>
    <t xml:space="preserve">COSTO UNITARIO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</si>
</sst>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0_ ;_ &quot;$&quot;* \-#,##0_ ;_ &quot;$&quot;* &quot;-&quot;_ ;_ @_ "/>
    <numFmt numFmtId="164" formatCode="_-&quot;$&quot;\ * #,##0.00_-;\-&quot;$&quot;\ * #,##0.00_-;_-&quot;$&quot;\ * &quot;-&quot;??_-;_-@_-"/>
    <numFmt numFmtId="165" formatCode="_-* #,##0.00\ _P_t_s_-;\-* #,##0.00\ _P_t_s_-;_-* &quot;-&quot;??\ _P_t_s_-;_-@_-"/>
    <numFmt numFmtId="166" formatCode="_ [$$-340A]* #,##0_ ;_ [$$-340A]* \-#,##0_ ;_ [$$-340A]* &quot;-&quot;??_ ;_ @_ "/>
  </numFmts>
  <fonts count="33" x14ac:knownFonts="1">
    <font>
      <sz val="10"/>
      <name val="Arial"/>
    </font>
    <font>
      <sz val="10"/>
      <name val="Arial"/>
      <family val="2"/>
    </font>
    <font>
      <sz val="10"/>
      <name val="Arial"/>
      <family val="2"/>
    </font>
    <font>
      <sz val="9"/>
      <color indexed="81"/>
      <name val="Tahoma"/>
      <family val="2"/>
    </font>
    <font>
      <b/>
      <sz val="10"/>
      <name val="Calibri"/>
      <family val="2"/>
      <scheme val="minor"/>
    </font>
    <font>
      <sz val="10"/>
      <name val="Calibri"/>
      <family val="2"/>
      <scheme val="minor"/>
    </font>
    <font>
      <sz val="8"/>
      <name val="Calibri"/>
      <family val="2"/>
      <scheme val="minor"/>
    </font>
    <font>
      <b/>
      <i/>
      <sz val="10"/>
      <name val="Calibri"/>
      <family val="2"/>
      <scheme val="minor"/>
    </font>
    <font>
      <i/>
      <sz val="9"/>
      <color rgb="FF0070C0"/>
      <name val="Calibri"/>
      <family val="2"/>
      <scheme val="minor"/>
    </font>
    <font>
      <i/>
      <sz val="8"/>
      <color theme="3"/>
      <name val="Calibri"/>
      <family val="2"/>
      <scheme val="minor"/>
    </font>
    <font>
      <b/>
      <sz val="9"/>
      <color indexed="81"/>
      <name val="Tahoma"/>
      <family val="2"/>
    </font>
    <font>
      <b/>
      <sz val="11"/>
      <color theme="0"/>
      <name val="Calibri"/>
      <family val="2"/>
      <scheme val="minor"/>
    </font>
    <font>
      <b/>
      <sz val="10"/>
      <color theme="0"/>
      <name val="Calibri"/>
      <family val="2"/>
      <scheme val="minor"/>
    </font>
    <font>
      <b/>
      <sz val="12"/>
      <color theme="0"/>
      <name val="Aptos Narrow"/>
      <family val="2"/>
    </font>
    <font>
      <b/>
      <u/>
      <sz val="11"/>
      <color theme="0"/>
      <name val="Calibri"/>
      <family val="2"/>
      <scheme val="minor"/>
    </font>
    <font>
      <sz val="10"/>
      <color theme="0"/>
      <name val="Calibri"/>
      <family val="2"/>
      <scheme val="minor"/>
    </font>
    <font>
      <sz val="8"/>
      <color theme="0"/>
      <name val="Calibri"/>
      <family val="2"/>
      <scheme val="minor"/>
    </font>
    <font>
      <b/>
      <i/>
      <sz val="10"/>
      <color theme="0"/>
      <name val="Calibri"/>
      <family val="2"/>
      <scheme val="minor"/>
    </font>
    <font>
      <i/>
      <sz val="10"/>
      <color theme="3"/>
      <name val="Calibri"/>
      <family val="2"/>
    </font>
    <font>
      <b/>
      <sz val="12"/>
      <color theme="3"/>
      <name val="Calibri"/>
      <family val="2"/>
      <scheme val="minor"/>
    </font>
    <font>
      <i/>
      <sz val="10"/>
      <color theme="3"/>
      <name val="Calibri"/>
      <family val="2"/>
      <scheme val="minor"/>
    </font>
    <font>
      <b/>
      <sz val="22"/>
      <color theme="3"/>
      <name val="Calibri"/>
      <family val="2"/>
      <scheme val="minor"/>
    </font>
    <font>
      <b/>
      <sz val="10"/>
      <color theme="1"/>
      <name val="Arial"/>
      <family val="2"/>
    </font>
    <font>
      <sz val="8"/>
      <color theme="1"/>
      <name val="Arial"/>
    </font>
    <font>
      <b/>
      <sz val="10"/>
      <color rgb="FFFFFFFF"/>
      <name val="Calibri"/>
      <family val="2"/>
    </font>
    <font>
      <sz val="10"/>
      <name val="Calibri"/>
      <family val="2"/>
    </font>
    <font>
      <sz val="10"/>
      <color rgb="FFFFFFFF"/>
      <name val="Calibri"/>
      <family val="2"/>
    </font>
    <font>
      <i/>
      <sz val="10"/>
      <color rgb="FF1F497D"/>
      <name val="Calibri"/>
      <family val="2"/>
    </font>
    <font>
      <b/>
      <sz val="10"/>
      <name val="Calibri"/>
      <family val="2"/>
    </font>
    <font>
      <b/>
      <sz val="12"/>
      <color theme="0"/>
      <name val="Calibri"/>
      <family val="2"/>
      <scheme val="minor"/>
    </font>
    <font>
      <b/>
      <sz val="12"/>
      <color rgb="FFFFFFFF"/>
      <name val="Calibri"/>
      <family val="2"/>
    </font>
    <font>
      <i/>
      <sz val="10"/>
      <color theme="3"/>
      <name val="Arial"/>
      <family val="2"/>
    </font>
    <font>
      <sz val="9"/>
      <color indexed="81"/>
      <name val="Tahoma"/>
      <charset val="1"/>
    </font>
  </fonts>
  <fills count="8">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rgb="FF366092"/>
        <bgColor rgb="FF000000"/>
      </patternFill>
    </fill>
    <fill>
      <patternFill patternType="solid">
        <fgColor theme="0" tint="-0.14999847407452621"/>
        <bgColor indexed="64"/>
      </patternFill>
    </fill>
    <fill>
      <patternFill patternType="solid">
        <fgColor theme="6" tint="0.39997558519241921"/>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right style="thin">
        <color indexed="64"/>
      </right>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165" fontId="1" fillId="0" borderId="0" applyFont="0" applyFill="0" applyBorder="0" applyAlignment="0" applyProtection="0"/>
    <xf numFmtId="164" fontId="1" fillId="0" borderId="0" applyFont="0" applyFill="0" applyBorder="0" applyAlignment="0" applyProtection="0"/>
    <xf numFmtId="0" fontId="1" fillId="0" borderId="0"/>
    <xf numFmtId="9" fontId="2" fillId="0" borderId="0" applyFont="0" applyFill="0" applyBorder="0" applyAlignment="0" applyProtection="0"/>
    <xf numFmtId="9" fontId="1" fillId="0" borderId="0" applyFont="0" applyFill="0" applyBorder="0" applyAlignment="0" applyProtection="0"/>
  </cellStyleXfs>
  <cellXfs count="187">
    <xf numFmtId="0" fontId="0" fillId="0" borderId="0" xfId="0"/>
    <xf numFmtId="0" fontId="5" fillId="0" borderId="0" xfId="0" applyFont="1"/>
    <xf numFmtId="3" fontId="5" fillId="0" borderId="0" xfId="0" applyNumberFormat="1" applyFont="1" applyAlignment="1">
      <alignment vertical="center"/>
    </xf>
    <xf numFmtId="3" fontId="5" fillId="0" borderId="0" xfId="0" applyNumberFormat="1" applyFont="1" applyAlignment="1">
      <alignment horizontal="center" vertical="center" wrapText="1"/>
    </xf>
    <xf numFmtId="3" fontId="5" fillId="0" borderId="1" xfId="0" applyNumberFormat="1" applyFont="1" applyBorder="1" applyAlignment="1">
      <alignment vertical="center"/>
    </xf>
    <xf numFmtId="3" fontId="5" fillId="0" borderId="2" xfId="0" applyNumberFormat="1" applyFont="1" applyBorder="1" applyAlignment="1">
      <alignment vertical="center"/>
    </xf>
    <xf numFmtId="3" fontId="5" fillId="0" borderId="4" xfId="0" applyNumberFormat="1" applyFont="1" applyBorder="1" applyAlignment="1">
      <alignment vertical="center"/>
    </xf>
    <xf numFmtId="9" fontId="5" fillId="0" borderId="1" xfId="4" applyFont="1" applyBorder="1" applyAlignment="1">
      <alignment horizontal="center" vertical="center"/>
    </xf>
    <xf numFmtId="9" fontId="5" fillId="0" borderId="1" xfId="0" applyNumberFormat="1" applyFont="1" applyBorder="1" applyAlignment="1">
      <alignment horizontal="center" vertical="center"/>
    </xf>
    <xf numFmtId="0" fontId="5" fillId="0" borderId="1" xfId="0" applyFont="1" applyBorder="1"/>
    <xf numFmtId="0" fontId="7" fillId="0" borderId="1" xfId="0" applyFont="1" applyBorder="1"/>
    <xf numFmtId="166" fontId="5" fillId="0" borderId="1" xfId="0" applyNumberFormat="1" applyFont="1" applyBorder="1"/>
    <xf numFmtId="0" fontId="8" fillId="0" borderId="1" xfId="0" applyFont="1" applyBorder="1"/>
    <xf numFmtId="0" fontId="4" fillId="0" borderId="1" xfId="0" applyFont="1" applyBorder="1"/>
    <xf numFmtId="3" fontId="4" fillId="0" borderId="0" xfId="0" applyNumberFormat="1" applyFont="1" applyAlignment="1">
      <alignment horizontal="center" vertical="center"/>
    </xf>
    <xf numFmtId="166" fontId="4" fillId="0" borderId="1" xfId="0" applyNumberFormat="1" applyFont="1" applyBorder="1"/>
    <xf numFmtId="3" fontId="5" fillId="0" borderId="36" xfId="0" applyNumberFormat="1" applyFont="1" applyBorder="1" applyAlignment="1">
      <alignment vertical="center"/>
    </xf>
    <xf numFmtId="0" fontId="9" fillId="2" borderId="0" xfId="3" applyFont="1" applyFill="1" applyAlignment="1">
      <alignment horizontal="center" vertical="center"/>
    </xf>
    <xf numFmtId="0" fontId="4" fillId="2" borderId="6" xfId="0" applyFont="1" applyFill="1" applyBorder="1" applyAlignment="1">
      <alignment vertical="center"/>
    </xf>
    <xf numFmtId="0" fontId="4" fillId="2" borderId="0" xfId="0" applyFont="1" applyFill="1" applyAlignment="1">
      <alignment vertical="center"/>
    </xf>
    <xf numFmtId="0" fontId="5" fillId="2" borderId="0" xfId="0" applyFont="1" applyFill="1" applyAlignment="1">
      <alignment vertical="center"/>
    </xf>
    <xf numFmtId="0" fontId="5" fillId="2" borderId="7" xfId="0" applyFont="1" applyFill="1" applyBorder="1" applyAlignment="1">
      <alignment vertical="center"/>
    </xf>
    <xf numFmtId="0" fontId="4" fillId="2" borderId="0" xfId="0" applyFont="1" applyFill="1" applyAlignment="1">
      <alignment horizontal="center" vertical="center" wrapText="1"/>
    </xf>
    <xf numFmtId="0" fontId="4" fillId="2" borderId="5" xfId="0" applyFont="1" applyFill="1" applyBorder="1" applyAlignment="1">
      <alignment horizontal="center" vertical="center" wrapText="1"/>
    </xf>
    <xf numFmtId="0" fontId="5" fillId="2" borderId="15" xfId="0" applyFont="1" applyFill="1" applyBorder="1" applyAlignment="1">
      <alignment horizontal="left" vertical="center" wrapText="1"/>
    </xf>
    <xf numFmtId="3" fontId="5" fillId="2" borderId="16" xfId="0" applyNumberFormat="1" applyFont="1" applyFill="1" applyBorder="1" applyAlignment="1">
      <alignment horizontal="right" vertical="center" wrapText="1"/>
    </xf>
    <xf numFmtId="3" fontId="5" fillId="2" borderId="17" xfId="0" applyNumberFormat="1" applyFont="1" applyFill="1" applyBorder="1" applyAlignment="1">
      <alignment horizontal="right" vertical="center" wrapText="1"/>
    </xf>
    <xf numFmtId="0" fontId="5" fillId="2" borderId="18" xfId="0" applyFont="1" applyFill="1" applyBorder="1" applyAlignment="1">
      <alignment horizontal="left" vertical="center" wrapText="1"/>
    </xf>
    <xf numFmtId="3" fontId="5" fillId="2" borderId="19" xfId="0" applyNumberFormat="1" applyFont="1" applyFill="1" applyBorder="1" applyAlignment="1">
      <alignment horizontal="right" vertical="center" wrapText="1"/>
    </xf>
    <xf numFmtId="3" fontId="5" fillId="2" borderId="20" xfId="0" applyNumberFormat="1" applyFont="1" applyFill="1" applyBorder="1" applyAlignment="1">
      <alignment horizontal="right" vertical="center" wrapText="1"/>
    </xf>
    <xf numFmtId="0" fontId="5" fillId="2" borderId="9" xfId="0" applyFont="1" applyFill="1" applyBorder="1" applyAlignment="1">
      <alignment vertical="center" wrapText="1"/>
    </xf>
    <xf numFmtId="0" fontId="4" fillId="2" borderId="21" xfId="0" applyFont="1" applyFill="1" applyBorder="1" applyAlignment="1">
      <alignment horizontal="left" vertical="center" wrapText="1"/>
    </xf>
    <xf numFmtId="3" fontId="4" fillId="2" borderId="22" xfId="0" applyNumberFormat="1" applyFont="1" applyFill="1" applyBorder="1" applyAlignment="1">
      <alignment horizontal="right" vertical="center" wrapText="1"/>
    </xf>
    <xf numFmtId="3" fontId="4" fillId="2" borderId="23" xfId="0" applyNumberFormat="1" applyFont="1" applyFill="1" applyBorder="1" applyAlignment="1">
      <alignment horizontal="right" vertical="center" wrapText="1"/>
    </xf>
    <xf numFmtId="0" fontId="5" fillId="2" borderId="10" xfId="0" applyFont="1" applyFill="1" applyBorder="1" applyAlignment="1">
      <alignment vertical="center" wrapText="1"/>
    </xf>
    <xf numFmtId="0" fontId="5" fillId="2" borderId="8" xfId="0" applyFont="1" applyFill="1" applyBorder="1" applyAlignment="1">
      <alignment vertical="center" wrapText="1"/>
    </xf>
    <xf numFmtId="0" fontId="4" fillId="2" borderId="0" xfId="0" applyFont="1" applyFill="1" applyAlignment="1">
      <alignment horizontal="left" vertical="center" wrapText="1"/>
    </xf>
    <xf numFmtId="3" fontId="4" fillId="2" borderId="0" xfId="0" applyNumberFormat="1" applyFont="1" applyFill="1" applyAlignment="1">
      <alignment horizontal="right" vertical="center" wrapText="1"/>
    </xf>
    <xf numFmtId="0" fontId="5" fillId="2" borderId="0" xfId="0" applyFont="1" applyFill="1" applyAlignment="1">
      <alignment vertical="center" wrapText="1"/>
    </xf>
    <xf numFmtId="0" fontId="4" fillId="2" borderId="0" xfId="0" applyFont="1" applyFill="1"/>
    <xf numFmtId="0" fontId="5" fillId="2" borderId="0" xfId="0" applyFont="1" applyFill="1"/>
    <xf numFmtId="0" fontId="5" fillId="2" borderId="1" xfId="0" applyFont="1" applyFill="1" applyBorder="1"/>
    <xf numFmtId="0" fontId="5" fillId="2" borderId="1" xfId="0" applyFont="1" applyFill="1" applyBorder="1" applyAlignment="1">
      <alignment vertical="center"/>
    </xf>
    <xf numFmtId="3" fontId="5" fillId="2" borderId="1" xfId="0" applyNumberFormat="1" applyFont="1" applyFill="1" applyBorder="1" applyAlignment="1">
      <alignment horizontal="right"/>
    </xf>
    <xf numFmtId="0" fontId="5" fillId="2" borderId="2" xfId="0" applyFont="1" applyFill="1" applyBorder="1"/>
    <xf numFmtId="3" fontId="5" fillId="2" borderId="0" xfId="0" applyNumberFormat="1" applyFont="1" applyFill="1"/>
    <xf numFmtId="9" fontId="6" fillId="0" borderId="1" xfId="0" applyNumberFormat="1" applyFont="1" applyBorder="1" applyAlignment="1">
      <alignment horizontal="center"/>
    </xf>
    <xf numFmtId="3" fontId="5" fillId="0" borderId="0" xfId="0" applyNumberFormat="1" applyFont="1" applyAlignment="1">
      <alignment horizontal="center" vertical="center"/>
    </xf>
    <xf numFmtId="1" fontId="4" fillId="0" borderId="1" xfId="0" applyNumberFormat="1" applyFont="1" applyBorder="1" applyAlignment="1">
      <alignment horizontal="center"/>
    </xf>
    <xf numFmtId="0" fontId="4" fillId="0" borderId="1" xfId="0" applyFont="1" applyBorder="1" applyAlignment="1">
      <alignment horizontal="center"/>
    </xf>
    <xf numFmtId="0" fontId="5" fillId="0" borderId="1" xfId="0" applyFont="1" applyBorder="1" applyAlignment="1">
      <alignment horizontal="center"/>
    </xf>
    <xf numFmtId="3" fontId="5" fillId="0" borderId="1" xfId="0" applyNumberFormat="1" applyFont="1" applyBorder="1" applyAlignment="1">
      <alignment horizontal="center" vertical="center"/>
    </xf>
    <xf numFmtId="1" fontId="5" fillId="0" borderId="1" xfId="0" applyNumberFormat="1" applyFont="1" applyBorder="1" applyAlignment="1">
      <alignment horizontal="center"/>
    </xf>
    <xf numFmtId="42" fontId="5" fillId="0" borderId="1" xfId="0" applyNumberFormat="1" applyFont="1" applyBorder="1" applyAlignment="1">
      <alignment vertical="center"/>
    </xf>
    <xf numFmtId="42" fontId="5" fillId="0" borderId="1" xfId="0" applyNumberFormat="1" applyFont="1" applyBorder="1" applyAlignment="1">
      <alignment horizontal="center" vertical="center"/>
    </xf>
    <xf numFmtId="0" fontId="12" fillId="4" borderId="1" xfId="0" applyFont="1" applyFill="1" applyBorder="1" applyAlignment="1">
      <alignment horizontal="center" wrapText="1"/>
    </xf>
    <xf numFmtId="3" fontId="12" fillId="4" borderId="1" xfId="0" applyNumberFormat="1" applyFont="1" applyFill="1" applyBorder="1" applyAlignment="1">
      <alignment horizontal="center" vertical="center" wrapText="1"/>
    </xf>
    <xf numFmtId="3" fontId="15" fillId="4" borderId="35" xfId="0" applyNumberFormat="1" applyFont="1" applyFill="1" applyBorder="1" applyAlignment="1">
      <alignment vertical="center"/>
    </xf>
    <xf numFmtId="42" fontId="15" fillId="4" borderId="35" xfId="0" applyNumberFormat="1" applyFont="1" applyFill="1" applyBorder="1" applyAlignment="1">
      <alignment vertical="center"/>
    </xf>
    <xf numFmtId="3" fontId="12" fillId="4" borderId="35" xfId="0" applyNumberFormat="1" applyFont="1" applyFill="1" applyBorder="1" applyAlignment="1">
      <alignment horizontal="center" vertical="center" wrapText="1"/>
    </xf>
    <xf numFmtId="0" fontId="16" fillId="4" borderId="1" xfId="0" applyFont="1" applyFill="1" applyBorder="1" applyAlignment="1">
      <alignment horizontal="center" vertical="center"/>
    </xf>
    <xf numFmtId="0" fontId="18" fillId="2" borderId="8" xfId="0" applyFont="1" applyFill="1" applyBorder="1" applyAlignment="1">
      <alignment vertical="center" wrapText="1"/>
    </xf>
    <xf numFmtId="0" fontId="20" fillId="2" borderId="8" xfId="0" applyFont="1" applyFill="1" applyBorder="1" applyAlignment="1">
      <alignment vertical="center" wrapText="1"/>
    </xf>
    <xf numFmtId="0" fontId="12" fillId="3" borderId="1" xfId="0" applyFont="1" applyFill="1" applyBorder="1" applyAlignment="1">
      <alignment vertical="center"/>
    </xf>
    <xf numFmtId="0" fontId="21" fillId="2" borderId="0" xfId="0" applyFont="1" applyFill="1"/>
    <xf numFmtId="3" fontId="12" fillId="4" borderId="12" xfId="0" applyNumberFormat="1" applyFont="1" applyFill="1" applyBorder="1" applyAlignment="1">
      <alignment horizontal="left" vertical="center"/>
    </xf>
    <xf numFmtId="3" fontId="12" fillId="4" borderId="13" xfId="0" applyNumberFormat="1" applyFont="1" applyFill="1" applyBorder="1" applyAlignment="1">
      <alignment horizontal="left" vertical="center"/>
    </xf>
    <xf numFmtId="0" fontId="22" fillId="0" borderId="1" xfId="0" applyFont="1" applyBorder="1"/>
    <xf numFmtId="42" fontId="5" fillId="0" borderId="1" xfId="0" applyNumberFormat="1" applyFont="1" applyBorder="1"/>
    <xf numFmtId="3" fontId="4" fillId="0" borderId="3" xfId="0" applyNumberFormat="1" applyFont="1" applyBorder="1" applyAlignment="1">
      <alignment horizontal="center" vertical="center"/>
    </xf>
    <xf numFmtId="0" fontId="23" fillId="0" borderId="16" xfId="0" applyFont="1" applyBorder="1"/>
    <xf numFmtId="0" fontId="23" fillId="0" borderId="19" xfId="0" applyFont="1" applyBorder="1"/>
    <xf numFmtId="42" fontId="23" fillId="0" borderId="1" xfId="0" applyNumberFormat="1" applyFont="1" applyBorder="1" applyAlignment="1">
      <alignment horizontal="center"/>
    </xf>
    <xf numFmtId="0" fontId="25" fillId="0" borderId="0" xfId="0" applyFont="1" applyAlignment="1">
      <alignment vertical="center"/>
    </xf>
    <xf numFmtId="0" fontId="25" fillId="0" borderId="1" xfId="0" applyFont="1" applyBorder="1" applyAlignment="1">
      <alignment vertical="center"/>
    </xf>
    <xf numFmtId="0" fontId="27" fillId="0" borderId="1" xfId="0" applyFont="1" applyBorder="1" applyAlignment="1">
      <alignment vertical="center" wrapText="1"/>
    </xf>
    <xf numFmtId="0" fontId="25" fillId="0" borderId="1" xfId="0" applyFont="1" applyBorder="1" applyAlignment="1">
      <alignment horizontal="center" vertical="center"/>
    </xf>
    <xf numFmtId="0" fontId="28" fillId="0" borderId="2" xfId="0" applyFont="1" applyBorder="1" applyAlignment="1">
      <alignment vertical="center"/>
    </xf>
    <xf numFmtId="0" fontId="28" fillId="0" borderId="3" xfId="0" applyFont="1" applyBorder="1" applyAlignment="1">
      <alignment vertical="center"/>
    </xf>
    <xf numFmtId="0" fontId="28" fillId="0" borderId="4" xfId="0" applyFont="1" applyBorder="1" applyAlignment="1">
      <alignment vertical="center"/>
    </xf>
    <xf numFmtId="3" fontId="12" fillId="4" borderId="34" xfId="0" applyNumberFormat="1" applyFont="1" applyFill="1" applyBorder="1" applyAlignment="1">
      <alignment horizontal="left" vertical="center"/>
    </xf>
    <xf numFmtId="3" fontId="12" fillId="4" borderId="40" xfId="0" applyNumberFormat="1" applyFont="1" applyFill="1" applyBorder="1" applyAlignment="1">
      <alignment horizontal="left" vertical="center"/>
    </xf>
    <xf numFmtId="3" fontId="12" fillId="4" borderId="40" xfId="0" applyNumberFormat="1" applyFont="1" applyFill="1" applyBorder="1" applyAlignment="1">
      <alignment horizontal="center" vertical="center" wrapText="1"/>
    </xf>
    <xf numFmtId="3" fontId="15" fillId="4" borderId="27" xfId="0" applyNumberFormat="1" applyFont="1" applyFill="1" applyBorder="1" applyAlignment="1">
      <alignment horizontal="left" vertical="center" wrapText="1"/>
    </xf>
    <xf numFmtId="3" fontId="15" fillId="4" borderId="28" xfId="0" applyNumberFormat="1" applyFont="1" applyFill="1" applyBorder="1" applyAlignment="1">
      <alignment horizontal="center" vertical="center" wrapText="1"/>
    </xf>
    <xf numFmtId="3" fontId="15" fillId="4" borderId="28" xfId="0" applyNumberFormat="1" applyFont="1" applyFill="1" applyBorder="1" applyAlignment="1">
      <alignment horizontal="center" vertical="center"/>
    </xf>
    <xf numFmtId="3" fontId="15" fillId="4" borderId="29" xfId="0" applyNumberFormat="1" applyFont="1" applyFill="1" applyBorder="1" applyAlignment="1">
      <alignment horizontal="center" vertical="center" wrapText="1"/>
    </xf>
    <xf numFmtId="0" fontId="23" fillId="0" borderId="15" xfId="0" applyFont="1" applyBorder="1"/>
    <xf numFmtId="0" fontId="23" fillId="0" borderId="18" xfId="0" applyFont="1" applyBorder="1"/>
    <xf numFmtId="3" fontId="5" fillId="0" borderId="30" xfId="0" applyNumberFormat="1" applyFont="1" applyBorder="1" applyAlignment="1">
      <alignment vertical="center"/>
    </xf>
    <xf numFmtId="3" fontId="4" fillId="0" borderId="41" xfId="0" applyNumberFormat="1" applyFont="1" applyBorder="1" applyAlignment="1">
      <alignment horizontal="center" vertical="center"/>
    </xf>
    <xf numFmtId="3" fontId="4" fillId="0" borderId="42" xfId="0" applyNumberFormat="1" applyFont="1" applyBorder="1" applyAlignment="1">
      <alignment horizontal="center" vertical="center"/>
    </xf>
    <xf numFmtId="3" fontId="4" fillId="0" borderId="43" xfId="0" applyNumberFormat="1" applyFont="1" applyBorder="1" applyAlignment="1">
      <alignment horizontal="center" vertical="center"/>
    </xf>
    <xf numFmtId="42" fontId="5" fillId="0" borderId="32" xfId="0" applyNumberFormat="1" applyFont="1" applyBorder="1" applyAlignment="1">
      <alignment vertical="center"/>
    </xf>
    <xf numFmtId="42" fontId="5" fillId="0" borderId="32" xfId="0" applyNumberFormat="1" applyFont="1" applyBorder="1" applyAlignment="1">
      <alignment horizontal="center" vertical="center"/>
    </xf>
    <xf numFmtId="0" fontId="24" fillId="5" borderId="13" xfId="0" applyFont="1" applyFill="1" applyBorder="1" applyAlignment="1">
      <alignment horizontal="center" vertical="center" wrapText="1"/>
    </xf>
    <xf numFmtId="0" fontId="23" fillId="0" borderId="1" xfId="0" applyFont="1" applyBorder="1"/>
    <xf numFmtId="0" fontId="23" fillId="0" borderId="1" xfId="0" applyFont="1" applyBorder="1" applyAlignment="1">
      <alignment vertical="center" wrapText="1"/>
    </xf>
    <xf numFmtId="0" fontId="23" fillId="0" borderId="1" xfId="0" applyFont="1" applyBorder="1" applyAlignment="1">
      <alignment wrapText="1"/>
    </xf>
    <xf numFmtId="3" fontId="5" fillId="0" borderId="1" xfId="0" applyNumberFormat="1" applyFont="1" applyBorder="1" applyAlignment="1">
      <alignment horizontal="left" vertical="center"/>
    </xf>
    <xf numFmtId="0" fontId="12" fillId="4" borderId="35" xfId="0" applyFont="1" applyFill="1" applyBorder="1" applyAlignment="1">
      <alignment horizontal="center" wrapText="1"/>
    </xf>
    <xf numFmtId="0" fontId="15" fillId="4" borderId="44" xfId="0" applyFont="1" applyFill="1" applyBorder="1" applyAlignment="1">
      <alignment vertical="center"/>
    </xf>
    <xf numFmtId="0" fontId="15" fillId="4" borderId="35" xfId="0" applyFont="1" applyFill="1" applyBorder="1" applyAlignment="1">
      <alignment horizontal="center" vertical="center"/>
    </xf>
    <xf numFmtId="0" fontId="16" fillId="4" borderId="35" xfId="0" applyFont="1" applyFill="1" applyBorder="1" applyAlignment="1">
      <alignment horizontal="center" vertical="center" wrapText="1"/>
    </xf>
    <xf numFmtId="3" fontId="5" fillId="0" borderId="37" xfId="0" applyNumberFormat="1" applyFont="1" applyBorder="1" applyAlignment="1">
      <alignment vertical="center"/>
    </xf>
    <xf numFmtId="3" fontId="5" fillId="0" borderId="3" xfId="0" applyNumberFormat="1" applyFont="1" applyBorder="1" applyAlignment="1">
      <alignment vertical="center"/>
    </xf>
    <xf numFmtId="3" fontId="5" fillId="0" borderId="37" xfId="0" applyNumberFormat="1" applyFont="1" applyBorder="1" applyAlignment="1">
      <alignment horizontal="center" vertical="center"/>
    </xf>
    <xf numFmtId="42" fontId="5" fillId="0" borderId="1" xfId="0" applyNumberFormat="1" applyFont="1" applyBorder="1" applyAlignment="1">
      <alignment horizontal="center"/>
    </xf>
    <xf numFmtId="42" fontId="5" fillId="0" borderId="37" xfId="0" applyNumberFormat="1" applyFont="1" applyBorder="1" applyAlignment="1">
      <alignment horizontal="center" vertical="center"/>
    </xf>
    <xf numFmtId="3" fontId="5" fillId="0" borderId="9" xfId="0" applyNumberFormat="1" applyFont="1" applyBorder="1" applyAlignment="1">
      <alignment horizontal="center" vertical="center"/>
    </xf>
    <xf numFmtId="0" fontId="26" fillId="5" borderId="38" xfId="0" applyFont="1" applyFill="1" applyBorder="1" applyAlignment="1">
      <alignment horizontal="left" vertical="center" wrapText="1"/>
    </xf>
    <xf numFmtId="0" fontId="26" fillId="5" borderId="45" xfId="0" applyFont="1" applyFill="1" applyBorder="1" applyAlignment="1">
      <alignment horizontal="center" vertical="center" wrapText="1"/>
    </xf>
    <xf numFmtId="0" fontId="25" fillId="6" borderId="1" xfId="0" applyFont="1" applyFill="1" applyBorder="1" applyAlignment="1">
      <alignment vertical="center"/>
    </xf>
    <xf numFmtId="0" fontId="25" fillId="6" borderId="1" xfId="0" applyFont="1" applyFill="1" applyBorder="1" applyAlignment="1">
      <alignment horizontal="center" vertical="center"/>
    </xf>
    <xf numFmtId="3" fontId="5" fillId="6" borderId="1" xfId="0" applyNumberFormat="1" applyFont="1" applyFill="1" applyBorder="1" applyAlignment="1">
      <alignment vertical="center"/>
    </xf>
    <xf numFmtId="3" fontId="5" fillId="6" borderId="1" xfId="0" applyNumberFormat="1" applyFont="1" applyFill="1" applyBorder="1" applyAlignment="1">
      <alignment horizontal="center" vertical="center"/>
    </xf>
    <xf numFmtId="42" fontId="25" fillId="0" borderId="1" xfId="0" applyNumberFormat="1" applyFont="1" applyBorder="1" applyAlignment="1">
      <alignment horizontal="center" vertical="center"/>
    </xf>
    <xf numFmtId="3" fontId="29" fillId="4" borderId="11" xfId="0" applyNumberFormat="1" applyFont="1" applyFill="1" applyBorder="1" applyAlignment="1">
      <alignment horizontal="left" vertical="center"/>
    </xf>
    <xf numFmtId="3" fontId="29" fillId="4" borderId="33" xfId="0" applyNumberFormat="1" applyFont="1" applyFill="1" applyBorder="1" applyAlignment="1">
      <alignment horizontal="left" vertical="center"/>
    </xf>
    <xf numFmtId="0" fontId="30" fillId="5" borderId="11" xfId="0" applyFont="1" applyFill="1" applyBorder="1" applyAlignment="1">
      <alignment horizontal="left" vertical="center"/>
    </xf>
    <xf numFmtId="3" fontId="11" fillId="4" borderId="2" xfId="0" applyNumberFormat="1" applyFont="1" applyFill="1" applyBorder="1" applyAlignment="1">
      <alignment vertical="center"/>
    </xf>
    <xf numFmtId="3" fontId="11" fillId="4" borderId="1" xfId="0" applyNumberFormat="1" applyFont="1" applyFill="1" applyBorder="1" applyAlignment="1">
      <alignment horizontal="center" vertical="center" wrapText="1"/>
    </xf>
    <xf numFmtId="3" fontId="11" fillId="4" borderId="4" xfId="0" applyNumberFormat="1" applyFont="1" applyFill="1" applyBorder="1" applyAlignment="1">
      <alignment vertical="center"/>
    </xf>
    <xf numFmtId="3" fontId="11" fillId="4" borderId="1" xfId="0" applyNumberFormat="1" applyFont="1" applyFill="1" applyBorder="1" applyAlignment="1">
      <alignment horizontal="center" vertical="center"/>
    </xf>
    <xf numFmtId="0" fontId="11" fillId="4" borderId="1" xfId="0" applyFont="1" applyFill="1" applyBorder="1" applyAlignment="1">
      <alignment horizontal="center" vertical="center" wrapText="1"/>
    </xf>
    <xf numFmtId="42" fontId="25" fillId="6" borderId="1" xfId="0" applyNumberFormat="1" applyFont="1" applyFill="1" applyBorder="1" applyAlignment="1">
      <alignment horizontal="center" vertical="center"/>
    </xf>
    <xf numFmtId="42" fontId="5" fillId="6" borderId="1" xfId="0" applyNumberFormat="1" applyFont="1" applyFill="1" applyBorder="1" applyAlignment="1">
      <alignment horizontal="center" vertical="center"/>
    </xf>
    <xf numFmtId="3" fontId="4" fillId="0" borderId="0" xfId="0" applyNumberFormat="1" applyFont="1" applyAlignment="1">
      <alignment vertical="center"/>
    </xf>
    <xf numFmtId="0" fontId="17" fillId="4" borderId="1" xfId="0" applyFont="1" applyFill="1" applyBorder="1"/>
    <xf numFmtId="0" fontId="31" fillId="0" borderId="1" xfId="0" applyFont="1" applyBorder="1"/>
    <xf numFmtId="9" fontId="15" fillId="4" borderId="1" xfId="4" applyFont="1" applyFill="1" applyBorder="1" applyAlignment="1">
      <alignment vertical="center"/>
    </xf>
    <xf numFmtId="0" fontId="5" fillId="7" borderId="0" xfId="0" applyFont="1" applyFill="1"/>
    <xf numFmtId="0" fontId="28" fillId="0" borderId="0" xfId="0" applyFont="1" applyAlignment="1">
      <alignment vertical="center"/>
    </xf>
    <xf numFmtId="42" fontId="25" fillId="0" borderId="0" xfId="0" applyNumberFormat="1" applyFont="1" applyAlignment="1">
      <alignment horizontal="center" vertical="center"/>
    </xf>
    <xf numFmtId="0" fontId="31" fillId="0" borderId="30" xfId="0" applyFont="1" applyBorder="1"/>
    <xf numFmtId="3" fontId="5" fillId="0" borderId="10" xfId="0" applyNumberFormat="1" applyFont="1" applyBorder="1" applyAlignment="1">
      <alignment horizontal="center" vertical="center"/>
    </xf>
    <xf numFmtId="42" fontId="5" fillId="0" borderId="43" xfId="0" applyNumberFormat="1" applyFont="1" applyBorder="1" applyAlignment="1">
      <alignment horizontal="center" vertical="center"/>
    </xf>
    <xf numFmtId="0" fontId="13" fillId="3" borderId="27" xfId="0" applyFont="1" applyFill="1" applyBorder="1" applyAlignment="1">
      <alignment horizontal="center" vertical="center" wrapText="1"/>
    </xf>
    <xf numFmtId="0" fontId="13" fillId="3" borderId="28" xfId="0" applyFont="1" applyFill="1" applyBorder="1" applyAlignment="1">
      <alignment horizontal="center" vertical="center" wrapText="1"/>
    </xf>
    <xf numFmtId="0" fontId="13" fillId="3" borderId="29" xfId="0" applyFont="1" applyFill="1" applyBorder="1" applyAlignment="1">
      <alignment horizontal="center" vertical="center" wrapText="1"/>
    </xf>
    <xf numFmtId="0" fontId="13" fillId="3" borderId="30"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5" fillId="2" borderId="2" xfId="0" applyFont="1" applyFill="1" applyBorder="1" applyAlignment="1">
      <alignment horizontal="center"/>
    </xf>
    <xf numFmtId="0" fontId="5" fillId="2" borderId="4" xfId="0" applyFont="1" applyFill="1" applyBorder="1" applyAlignment="1">
      <alignment horizontal="center"/>
    </xf>
    <xf numFmtId="0" fontId="12" fillId="3" borderId="1" xfId="0" applyFont="1" applyFill="1" applyBorder="1" applyAlignment="1">
      <alignment horizontal="center" vertical="center"/>
    </xf>
    <xf numFmtId="3" fontId="5" fillId="2" borderId="2" xfId="0" applyNumberFormat="1" applyFont="1" applyFill="1" applyBorder="1" applyAlignment="1">
      <alignment horizontal="right"/>
    </xf>
    <xf numFmtId="3" fontId="5" fillId="2" borderId="4" xfId="0" applyNumberFormat="1" applyFont="1" applyFill="1" applyBorder="1" applyAlignment="1">
      <alignment horizontal="right"/>
    </xf>
    <xf numFmtId="3" fontId="29" fillId="4" borderId="11" xfId="0" applyNumberFormat="1" applyFont="1" applyFill="1" applyBorder="1" applyAlignment="1">
      <alignment horizontal="center" vertical="center"/>
    </xf>
    <xf numFmtId="3" fontId="29" fillId="4" borderId="13" xfId="0" applyNumberFormat="1" applyFont="1" applyFill="1" applyBorder="1" applyAlignment="1">
      <alignment horizontal="center" vertical="center"/>
    </xf>
    <xf numFmtId="0" fontId="25" fillId="6" borderId="46" xfId="0" applyFont="1" applyFill="1" applyBorder="1" applyAlignment="1">
      <alignment horizontal="left" vertical="center" wrapText="1"/>
    </xf>
    <xf numFmtId="0" fontId="25" fillId="6" borderId="39" xfId="0" applyFont="1" applyFill="1" applyBorder="1" applyAlignment="1">
      <alignment horizontal="left" vertical="center" wrapText="1"/>
    </xf>
    <xf numFmtId="0" fontId="25" fillId="6" borderId="14" xfId="0" applyFont="1" applyFill="1" applyBorder="1" applyAlignment="1">
      <alignment horizontal="left" vertical="center" wrapText="1"/>
    </xf>
    <xf numFmtId="3" fontId="11" fillId="4" borderId="24" xfId="0" applyNumberFormat="1" applyFont="1" applyFill="1" applyBorder="1" applyAlignment="1">
      <alignment horizontal="center" vertical="center" wrapText="1"/>
    </xf>
    <xf numFmtId="3" fontId="11" fillId="4" borderId="25" xfId="0" applyNumberFormat="1" applyFont="1" applyFill="1" applyBorder="1" applyAlignment="1">
      <alignment horizontal="center" vertical="center" wrapText="1"/>
    </xf>
    <xf numFmtId="3" fontId="11" fillId="4" borderId="26" xfId="0" applyNumberFormat="1" applyFont="1" applyFill="1" applyBorder="1" applyAlignment="1">
      <alignment horizontal="center" vertical="center" wrapText="1"/>
    </xf>
    <xf numFmtId="0" fontId="12" fillId="4" borderId="11" xfId="0" applyFont="1" applyFill="1" applyBorder="1" applyAlignment="1">
      <alignment horizontal="center"/>
    </xf>
    <xf numFmtId="0" fontId="12" fillId="4" borderId="13" xfId="0" applyFont="1" applyFill="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3" fontId="12" fillId="4" borderId="11" xfId="0" applyNumberFormat="1" applyFont="1" applyFill="1" applyBorder="1" applyAlignment="1">
      <alignment horizontal="left" vertical="center"/>
    </xf>
    <xf numFmtId="3" fontId="12" fillId="4" borderId="12" xfId="0" applyNumberFormat="1" applyFont="1" applyFill="1" applyBorder="1" applyAlignment="1">
      <alignment horizontal="left" vertical="center"/>
    </xf>
    <xf numFmtId="3" fontId="12" fillId="4" borderId="13" xfId="0" applyNumberFormat="1" applyFont="1" applyFill="1" applyBorder="1" applyAlignment="1">
      <alignment horizontal="left" vertical="center"/>
    </xf>
    <xf numFmtId="0" fontId="25" fillId="0" borderId="46" xfId="0" applyFont="1" applyBorder="1" applyAlignment="1">
      <alignment horizontal="left" vertical="center" wrapText="1"/>
    </xf>
    <xf numFmtId="0" fontId="25" fillId="0" borderId="39" xfId="0" applyFont="1" applyBorder="1" applyAlignment="1">
      <alignment horizontal="left" vertical="center" wrapText="1"/>
    </xf>
    <xf numFmtId="0" fontId="25" fillId="0" borderId="14" xfId="0" applyFont="1" applyBorder="1" applyAlignment="1">
      <alignment horizontal="left" vertical="center" wrapText="1"/>
    </xf>
    <xf numFmtId="0" fontId="30" fillId="5" borderId="11" xfId="0" applyFont="1" applyFill="1" applyBorder="1" applyAlignment="1">
      <alignment horizontal="left" vertical="center"/>
    </xf>
    <xf numFmtId="0" fontId="30" fillId="5" borderId="12" xfId="0" applyFont="1" applyFill="1" applyBorder="1" applyAlignment="1">
      <alignment horizontal="left" vertical="center"/>
    </xf>
    <xf numFmtId="0" fontId="30" fillId="5" borderId="13" xfId="0" applyFont="1" applyFill="1" applyBorder="1" applyAlignment="1">
      <alignment horizontal="left" vertical="center"/>
    </xf>
    <xf numFmtId="3" fontId="4" fillId="0" borderId="33" xfId="0" applyNumberFormat="1" applyFont="1" applyBorder="1" applyAlignment="1">
      <alignment horizontal="center" vertical="center" wrapText="1"/>
    </xf>
    <xf numFmtId="3" fontId="4" fillId="0" borderId="34" xfId="0" applyNumberFormat="1" applyFont="1" applyBorder="1" applyAlignment="1">
      <alignment horizontal="center" vertical="center" wrapText="1"/>
    </xf>
    <xf numFmtId="3" fontId="4" fillId="0" borderId="40"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3" fontId="4" fillId="0" borderId="0" xfId="0" applyNumberFormat="1" applyFont="1" applyAlignment="1">
      <alignment horizontal="center" vertical="center" wrapText="1"/>
    </xf>
    <xf numFmtId="3" fontId="4" fillId="0" borderId="7" xfId="0" applyNumberFormat="1" applyFont="1" applyBorder="1" applyAlignment="1">
      <alignment horizontal="center" vertical="center" wrapText="1"/>
    </xf>
    <xf numFmtId="3" fontId="4" fillId="0" borderId="47" xfId="0" applyNumberFormat="1" applyFont="1" applyBorder="1" applyAlignment="1">
      <alignment horizontal="center" vertical="center" wrapText="1"/>
    </xf>
    <xf numFmtId="3" fontId="4" fillId="0" borderId="48" xfId="0" applyNumberFormat="1" applyFont="1" applyBorder="1" applyAlignment="1">
      <alignment horizontal="center" vertical="center" wrapText="1"/>
    </xf>
    <xf numFmtId="3" fontId="4" fillId="0" borderId="49" xfId="0" applyNumberFormat="1" applyFont="1" applyBorder="1" applyAlignment="1">
      <alignment horizontal="center" vertical="center" wrapText="1"/>
    </xf>
    <xf numFmtId="0" fontId="19" fillId="2" borderId="0" xfId="0" applyFont="1" applyFill="1" applyAlignment="1">
      <alignment horizontal="center" vertical="center"/>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0" fontId="4" fillId="2" borderId="0" xfId="0" applyFont="1" applyFill="1" applyAlignment="1">
      <alignment horizontal="center" vertical="center" wrapText="1"/>
    </xf>
  </cellXfs>
  <cellStyles count="6">
    <cellStyle name="Millares 2" xfId="1" xr:uid="{00000000-0005-0000-0000-000000000000}"/>
    <cellStyle name="Moneda 2" xfId="2" xr:uid="{00000000-0005-0000-0000-000001000000}"/>
    <cellStyle name="Normal" xfId="0" builtinId="0"/>
    <cellStyle name="Normal 2" xfId="3" xr:uid="{00000000-0005-0000-0000-000003000000}"/>
    <cellStyle name="Porcentaje" xfId="4" builtinId="5"/>
    <cellStyle name="Porcentaje 2" xfId="5" xr:uid="{00000000-0005-0000-0000-000005000000}"/>
  </cellStyles>
  <dxfs count="23">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FF0000"/>
      </font>
      <fill>
        <patternFill>
          <bgColor rgb="FFFFFF00"/>
        </patternFill>
      </fill>
    </dxf>
    <dxf>
      <font>
        <color rgb="FFFF0000"/>
      </font>
      <fill>
        <patternFill>
          <bgColor rgb="FFFFFF00"/>
        </patternFill>
      </fill>
    </dxf>
    <dxf>
      <font>
        <color rgb="FF006100"/>
      </font>
      <fill>
        <patternFill>
          <bgColor rgb="FFC6EFCE"/>
        </patternFill>
      </fill>
    </dxf>
    <dxf>
      <font>
        <color rgb="FF9C0006"/>
      </font>
      <fill>
        <patternFill>
          <bgColor rgb="FFFFC7CE"/>
        </patternFill>
      </fill>
    </dxf>
    <dxf>
      <font>
        <color rgb="FFFF0000"/>
      </font>
      <fill>
        <patternFill>
          <bgColor rgb="FFFFFF00"/>
        </patternFill>
      </fill>
    </dxf>
    <dxf>
      <font>
        <color rgb="FF006100"/>
      </font>
      <fill>
        <patternFill>
          <bgColor rgb="FFC6EFCE"/>
        </patternFill>
      </fill>
    </dxf>
    <dxf>
      <font>
        <color rgb="FF9C0006"/>
      </font>
      <fill>
        <patternFill>
          <bgColor rgb="FFFFC7CE"/>
        </patternFill>
      </fill>
    </dxf>
    <dxf>
      <font>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FF0000"/>
      </font>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38100</xdr:colOff>
      <xdr:row>12</xdr:row>
      <xdr:rowOff>9524</xdr:rowOff>
    </xdr:from>
    <xdr:to>
      <xdr:col>13</xdr:col>
      <xdr:colOff>9526</xdr:colOff>
      <xdr:row>59</xdr:row>
      <xdr:rowOff>38101</xdr:rowOff>
    </xdr:to>
    <xdr:sp macro="" textlink="">
      <xdr:nvSpPr>
        <xdr:cNvPr id="241" name="CuadroTexto 1">
          <a:extLst>
            <a:ext uri="{FF2B5EF4-FFF2-40B4-BE49-F238E27FC236}">
              <a16:creationId xmlns:a16="http://schemas.microsoft.com/office/drawing/2014/main" id="{00000000-0008-0000-0000-000002000000}"/>
            </a:ext>
          </a:extLst>
        </xdr:cNvPr>
        <xdr:cNvSpPr txBox="1"/>
      </xdr:nvSpPr>
      <xdr:spPr>
        <a:xfrm>
          <a:off x="38100" y="2371724"/>
          <a:ext cx="13535026" cy="7639052"/>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600" b="1" u="sng">
              <a:solidFill>
                <a:sysClr val="windowText" lastClr="000000"/>
              </a:solidFill>
            </a:rPr>
            <a:t>INDICACIONES IMPORTANTES</a:t>
          </a:r>
        </a:p>
        <a:p>
          <a:endParaRPr lang="es-CL" sz="1100"/>
        </a:p>
        <a:p>
          <a:pPr marL="0" marR="0" lvl="0" indent="0" defTabSz="914400" eaLnBrk="1" fontAlgn="auto" latinLnBrk="0" hangingPunct="1">
            <a:lnSpc>
              <a:spcPct val="100000"/>
            </a:lnSpc>
            <a:spcBef>
              <a:spcPts val="0"/>
            </a:spcBef>
            <a:spcAft>
              <a:spcPts val="0"/>
            </a:spcAft>
            <a:buClrTx/>
            <a:buSzTx/>
            <a:buFontTx/>
            <a:buNone/>
            <a:tabLst/>
            <a:defRPr/>
          </a:pPr>
          <a:r>
            <a:rPr lang="es-CL" sz="1100" b="1"/>
            <a:t>1. </a:t>
          </a:r>
          <a:r>
            <a:rPr lang="es-CL" sz="1100" b="1">
              <a:solidFill>
                <a:schemeClr val="dk1"/>
              </a:solidFill>
              <a:effectLst/>
              <a:latin typeface="+mn-lt"/>
              <a:ea typeface="+mn-ea"/>
              <a:cs typeface="+mn-cs"/>
            </a:rPr>
            <a:t>Esta planilla debe ser completada en pesos $.</a:t>
          </a:r>
        </a:p>
        <a:p>
          <a:pPr marL="0" marR="0" lvl="0" indent="0" defTabSz="914400" eaLnBrk="1" fontAlgn="auto" latinLnBrk="0" hangingPunct="1">
            <a:lnSpc>
              <a:spcPct val="100000"/>
            </a:lnSpc>
            <a:spcBef>
              <a:spcPts val="0"/>
            </a:spcBef>
            <a:spcAft>
              <a:spcPts val="0"/>
            </a:spcAft>
            <a:buClrTx/>
            <a:buSzTx/>
            <a:buFontTx/>
            <a:buNone/>
            <a:tabLst/>
            <a:defRPr/>
          </a:pPr>
          <a:endParaRPr lang="es-CL"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CL" sz="1100" b="1">
              <a:solidFill>
                <a:schemeClr val="dk1"/>
              </a:solidFill>
              <a:effectLst/>
              <a:latin typeface="+mn-lt"/>
              <a:ea typeface="+mn-ea"/>
              <a:cs typeface="+mn-cs"/>
            </a:rPr>
            <a:t>2. </a:t>
          </a:r>
          <a:r>
            <a:rPr lang="es-CL" sz="1100" b="1" u="sng">
              <a:solidFill>
                <a:schemeClr val="dk1"/>
              </a:solidFill>
              <a:effectLst/>
              <a:latin typeface="+mn-lt"/>
              <a:ea typeface="+mn-ea"/>
              <a:cs typeface="+mn-cs"/>
            </a:rPr>
            <a:t>Cofinanciamiento:</a:t>
          </a:r>
          <a:r>
            <a:rPr lang="es-CL" sz="1100">
              <a:solidFill>
                <a:schemeClr val="dk1"/>
              </a:solidFill>
              <a:effectLst/>
              <a:latin typeface="+mn-lt"/>
              <a:ea typeface="+mn-ea"/>
              <a:cs typeface="+mn-cs"/>
            </a:rPr>
            <a:t> El cofinanciamiento máximo por parte de ANID, será de hasta </a:t>
          </a:r>
          <a:r>
            <a:rPr lang="es-CL" sz="1100" b="1">
              <a:solidFill>
                <a:schemeClr val="dk1"/>
              </a:solidFill>
              <a:effectLst/>
              <a:latin typeface="+mn-lt"/>
              <a:ea typeface="+mn-ea"/>
              <a:cs typeface="+mn-cs"/>
            </a:rPr>
            <a:t>el 80% </a:t>
          </a:r>
          <a:r>
            <a:rPr lang="es-CL" sz="1100">
              <a:solidFill>
                <a:schemeClr val="dk1"/>
              </a:solidFill>
              <a:effectLst/>
              <a:latin typeface="+mn-lt"/>
              <a:ea typeface="+mn-ea"/>
              <a:cs typeface="+mn-cs"/>
            </a:rPr>
            <a:t>del costo total del proyecto, con un tope máximo de </a:t>
          </a:r>
          <a:r>
            <a:rPr lang="es-CL" sz="1100" b="1">
              <a:solidFill>
                <a:schemeClr val="dk1"/>
              </a:solidFill>
              <a:effectLst/>
              <a:latin typeface="+mn-lt"/>
              <a:ea typeface="+mn-ea"/>
              <a:cs typeface="+mn-cs"/>
            </a:rPr>
            <a:t>$36.000.000 </a:t>
          </a:r>
          <a:r>
            <a:rPr lang="es-CL" sz="1100">
              <a:solidFill>
                <a:schemeClr val="dk1"/>
              </a:solidFill>
              <a:effectLst/>
              <a:latin typeface="+mn-lt"/>
              <a:ea typeface="+mn-ea"/>
              <a:cs typeface="+mn-cs"/>
            </a:rPr>
            <a:t>(treinta</a:t>
          </a:r>
          <a:r>
            <a:rPr lang="es-CL" sz="1100" baseline="0">
              <a:solidFill>
                <a:schemeClr val="dk1"/>
              </a:solidFill>
              <a:effectLst/>
              <a:latin typeface="+mn-lt"/>
              <a:ea typeface="+mn-ea"/>
              <a:cs typeface="+mn-cs"/>
            </a:rPr>
            <a:t> y seis millones de</a:t>
          </a:r>
          <a:r>
            <a:rPr lang="es-CL" sz="1100">
              <a:solidFill>
                <a:schemeClr val="dk1"/>
              </a:solidFill>
              <a:effectLst/>
              <a:latin typeface="+mn-lt"/>
              <a:ea typeface="+mn-ea"/>
              <a:cs typeface="+mn-cs"/>
            </a:rPr>
            <a:t> pesos), monto que estará sujeto a la disponibilidad presupuestaria. La beneficiaria deberá contar con un aporte mínimo del </a:t>
          </a:r>
          <a:r>
            <a:rPr lang="es-CL" sz="1100" b="1">
              <a:solidFill>
                <a:schemeClr val="dk1"/>
              </a:solidFill>
              <a:effectLst/>
              <a:latin typeface="+mn-lt"/>
              <a:ea typeface="+mn-ea"/>
              <a:cs typeface="+mn-cs"/>
            </a:rPr>
            <a:t>20% </a:t>
          </a:r>
          <a:r>
            <a:rPr lang="es-CL" sz="1100">
              <a:solidFill>
                <a:schemeClr val="dk1"/>
              </a:solidFill>
              <a:effectLst/>
              <a:latin typeface="+mn-lt"/>
              <a:ea typeface="+mn-ea"/>
              <a:cs typeface="+mn-cs"/>
            </a:rPr>
            <a:t>del costo total del proyecto, no</a:t>
          </a:r>
          <a:r>
            <a:rPr lang="es-CL" sz="1100" baseline="0">
              <a:solidFill>
                <a:schemeClr val="dk1"/>
              </a:solidFill>
              <a:effectLst/>
              <a:latin typeface="+mn-lt"/>
              <a:ea typeface="+mn-ea"/>
              <a:cs typeface="+mn-cs"/>
            </a:rPr>
            <a:t> siendo obligatorios los aportes con recursos pecuniarios.</a:t>
          </a:r>
          <a:endParaRPr lang="es-CL" u="sng">
            <a:effectLst/>
          </a:endParaRPr>
        </a:p>
        <a:p>
          <a:endParaRPr lang="es-CL" sz="1100"/>
        </a:p>
        <a:p>
          <a:r>
            <a:rPr lang="es-CL" sz="1100" b="1"/>
            <a:t>3. </a:t>
          </a:r>
          <a:r>
            <a:rPr lang="es-CL" sz="1100" b="1" u="sng"/>
            <a:t>Equipo de trabajo:</a:t>
          </a:r>
          <a:r>
            <a:rPr lang="es-CL" sz="1100"/>
            <a:t> Se debe incorporar a lo menos tres integrantes obligatorios,  según lo señalado en las bases, los cuales son: </a:t>
          </a:r>
          <a:r>
            <a:rPr lang="es-CL" sz="1100" b="1"/>
            <a:t>Director(a) de proyecto con a lo menos una dedicación de 80 horas mensuales</a:t>
          </a:r>
          <a:r>
            <a:rPr lang="es-CL" sz="1100" b="0" baseline="0"/>
            <a:t>, </a:t>
          </a:r>
          <a:r>
            <a:rPr lang="es-CL" sz="1100" b="1" baseline="0"/>
            <a:t>un(a)</a:t>
          </a:r>
          <a:r>
            <a:rPr lang="es-CL" sz="1100"/>
            <a:t> </a:t>
          </a:r>
          <a:r>
            <a:rPr lang="es-CL" sz="1100" b="1"/>
            <a:t>Investigador(a) Asociado(a) </a:t>
          </a:r>
          <a:r>
            <a:rPr lang="es-CL" sz="1100" b="1">
              <a:solidFill>
                <a:schemeClr val="dk1"/>
              </a:solidFill>
              <a:effectLst/>
              <a:latin typeface="+mn-lt"/>
              <a:ea typeface="+mn-ea"/>
              <a:cs typeface="+mn-cs"/>
            </a:rPr>
            <a:t>y/o profesor(a) guía(a) </a:t>
          </a:r>
          <a:r>
            <a:rPr lang="es-CL" sz="1100" b="1"/>
            <a:t>con una dedicación</a:t>
          </a:r>
          <a:r>
            <a:rPr lang="es-CL" sz="1100" b="1" baseline="0"/>
            <a:t> de a lo menos 20 horas mensuales y por último, un(a) Mentor(a) de Negocios.</a:t>
          </a:r>
        </a:p>
        <a:p>
          <a:endParaRPr lang="es-CL" sz="1100" b="1" baseline="0"/>
        </a:p>
        <a:p>
          <a:r>
            <a:rPr lang="es-CL" sz="1100" b="1"/>
            <a:t>4. </a:t>
          </a:r>
          <a:r>
            <a:rPr lang="es-CL" sz="1100" b="1" u="sng"/>
            <a:t>Remuneraciones:</a:t>
          </a:r>
          <a:r>
            <a:rPr lang="es-CL" sz="1100" b="1"/>
            <a:t> </a:t>
          </a:r>
          <a:r>
            <a:rPr lang="es-CL" sz="1100"/>
            <a:t>El monto máximo de financiamiento que</a:t>
          </a:r>
          <a:r>
            <a:rPr lang="es-CL" sz="1100" baseline="0"/>
            <a:t> podrá asignarse a </a:t>
          </a:r>
          <a:r>
            <a:rPr lang="es-CL" sz="1100"/>
            <a:t>el</a:t>
          </a:r>
          <a:r>
            <a:rPr lang="es-CL" sz="1100" baseline="0"/>
            <a:t> (la) Director(a) de proyecto es de $500.000 brutos mensuales. En cuanto a </a:t>
          </a:r>
          <a:r>
            <a:rPr lang="es-ES" sz="1100" b="0" i="0" baseline="0">
              <a:solidFill>
                <a:schemeClr val="dk1"/>
              </a:solidFill>
              <a:effectLst/>
              <a:latin typeface="+mn-lt"/>
              <a:ea typeface="+mn-ea"/>
              <a:cs typeface="+mn-cs"/>
            </a:rPr>
            <a:t>e</a:t>
          </a:r>
          <a:r>
            <a:rPr lang="es-ES" sz="1100" b="0" i="0">
              <a:solidFill>
                <a:schemeClr val="dk1"/>
              </a:solidFill>
              <a:effectLst/>
              <a:latin typeface="+mn-lt"/>
              <a:ea typeface="+mn-ea"/>
              <a:cs typeface="+mn-cs"/>
            </a:rPr>
            <a:t>l (la) profesor(a) guía o el (la) investigador(a) asociado(a) se  podrá recibir una remuneración máxima de $200.000 mensuales brutos durante la ejecución del proyecto.</a:t>
          </a:r>
        </a:p>
        <a:p>
          <a:endParaRPr lang="es-ES" sz="1100" b="0" i="0">
            <a:solidFill>
              <a:schemeClr val="dk1"/>
            </a:solidFill>
            <a:effectLst/>
            <a:latin typeface="+mn-lt"/>
            <a:ea typeface="+mn-ea"/>
            <a:cs typeface="+mn-cs"/>
          </a:endParaRPr>
        </a:p>
        <a:p>
          <a:r>
            <a:rPr lang="es-CL" sz="1100" b="1">
              <a:solidFill>
                <a:sysClr val="windowText" lastClr="000000"/>
              </a:solidFill>
            </a:rPr>
            <a:t>5. </a:t>
          </a:r>
          <a:r>
            <a:rPr lang="es-CL" sz="1100" b="1" u="sng">
              <a:solidFill>
                <a:sysClr val="windowText" lastClr="000000"/>
              </a:solidFill>
            </a:rPr>
            <a:t>Registro de asistencia para la</a:t>
          </a:r>
          <a:r>
            <a:rPr lang="es-CL" sz="1100" b="1" u="sng" baseline="0">
              <a:solidFill>
                <a:sysClr val="windowText" lastClr="000000"/>
              </a:solidFill>
            </a:rPr>
            <a:t> rendición de gastos: </a:t>
          </a:r>
          <a:r>
            <a:rPr lang="es-CL" sz="1100">
              <a:solidFill>
                <a:sysClr val="windowText" lastClr="000000"/>
              </a:solidFill>
            </a:rPr>
            <a:t>La beneficiaria deberá implementar un mecanismo de registro de asistencia que permita verificar el cumplimiento horario de las personas contratadas para el proyecto. En el caso de personal a honorarios, la acreditación de la dedicación se realizará a través de informes mensuales en los cuales, junto a la descripción de las actividades realizadas, se deberá indicar el número de horas trabajadas. Le beneficiaria deberá disponer de registros de asistencia y dedicación del personal del proyecto si se requiere.</a:t>
          </a:r>
        </a:p>
        <a:p>
          <a:endParaRPr lang="es-CL" sz="1100"/>
        </a:p>
        <a:p>
          <a:r>
            <a:rPr lang="es-CL" sz="1100" b="1" i="0" u="none" strike="noStrike">
              <a:solidFill>
                <a:schemeClr val="dk1"/>
              </a:solidFill>
              <a:effectLst/>
              <a:latin typeface="+mn-lt"/>
              <a:ea typeface="+mn-ea"/>
              <a:cs typeface="+mn-cs"/>
            </a:rPr>
            <a:t>6.</a:t>
          </a:r>
          <a:r>
            <a:rPr lang="es-CL" sz="1100" b="1" i="0" u="none" strike="noStrike" baseline="0">
              <a:solidFill>
                <a:schemeClr val="dk1"/>
              </a:solidFill>
              <a:effectLst/>
              <a:latin typeface="+mn-lt"/>
              <a:ea typeface="+mn-ea"/>
              <a:cs typeface="+mn-cs"/>
            </a:rPr>
            <a:t> </a:t>
          </a:r>
          <a:r>
            <a:rPr lang="es-CL" sz="1100" b="1" i="0" u="sng" strike="noStrike" baseline="0">
              <a:solidFill>
                <a:schemeClr val="dk1"/>
              </a:solidFill>
              <a:effectLst/>
              <a:latin typeface="+mn-lt"/>
              <a:ea typeface="+mn-ea"/>
              <a:cs typeface="+mn-cs"/>
            </a:rPr>
            <a:t>Consideraciones para el ítem Equipamiento:</a:t>
          </a:r>
          <a:r>
            <a:rPr lang="es-CL" sz="1100" b="0" i="0" u="none" strike="noStrike" baseline="0">
              <a:solidFill>
                <a:schemeClr val="dk1"/>
              </a:solidFill>
              <a:effectLst/>
              <a:latin typeface="+mn-lt"/>
              <a:ea typeface="+mn-ea"/>
              <a:cs typeface="+mn-cs"/>
            </a:rPr>
            <a:t> </a:t>
          </a:r>
          <a:r>
            <a:rPr lang="es-CL" sz="1100" b="0" i="0">
              <a:solidFill>
                <a:schemeClr val="dk1"/>
              </a:solidFill>
              <a:effectLst/>
              <a:latin typeface="+mn-lt"/>
              <a:ea typeface="+mn-ea"/>
              <a:cs typeface="+mn-cs"/>
            </a:rPr>
            <a:t>Comprende la adquisición de equipamiento menor, accesorios y los costos asociados a su internación, instalación y mantención durante el periodo de desarrollo del proyecto. </a:t>
          </a:r>
          <a:r>
            <a:rPr lang="es-CL" sz="1100" b="0" i="0" u="none" strike="noStrike">
              <a:solidFill>
                <a:schemeClr val="dk1"/>
              </a:solidFill>
              <a:effectLst/>
              <a:latin typeface="+mn-lt"/>
              <a:ea typeface="+mn-ea"/>
              <a:cs typeface="+mn-cs"/>
            </a:rPr>
            <a:t>Recuerde que un equipo es considerado como tal sólo en el caso que la entidad beneficiaria lo incluya en el inventario y asegure en la póliza de equipos.</a:t>
          </a:r>
        </a:p>
        <a:p>
          <a:endParaRPr lang="es-CL" sz="1100" b="0" i="0" u="none" strike="noStrike">
            <a:solidFill>
              <a:schemeClr val="dk1"/>
            </a:solidFill>
            <a:effectLst/>
            <a:latin typeface="+mn-lt"/>
            <a:ea typeface="+mn-ea"/>
            <a:cs typeface="+mn-cs"/>
          </a:endParaRPr>
        </a:p>
        <a:p>
          <a:r>
            <a:rPr lang="es-CL" sz="1100" b="1" i="0" u="none" strike="noStrike">
              <a:solidFill>
                <a:schemeClr val="dk1"/>
              </a:solidFill>
              <a:effectLst/>
              <a:latin typeface="+mn-lt"/>
              <a:ea typeface="+mn-ea"/>
              <a:cs typeface="+mn-cs"/>
            </a:rPr>
            <a:t>7. </a:t>
          </a:r>
          <a:r>
            <a:rPr lang="es-CL" sz="1100" b="1" i="0" u="sng" strike="noStrike">
              <a:solidFill>
                <a:schemeClr val="dk1"/>
              </a:solidFill>
              <a:effectLst/>
              <a:latin typeface="+mn-lt"/>
              <a:ea typeface="+mn-ea"/>
              <a:cs typeface="+mn-cs"/>
            </a:rPr>
            <a:t>Consideraciones para el ítem Infraestructura y Mobiliario</a:t>
          </a:r>
          <a:r>
            <a:rPr lang="es-CL" sz="1100" b="1" i="0" u="none" strike="noStrike">
              <a:solidFill>
                <a:schemeClr val="dk1"/>
              </a:solidFill>
              <a:effectLst/>
              <a:latin typeface="+mn-lt"/>
              <a:ea typeface="+mn-ea"/>
              <a:cs typeface="+mn-cs"/>
            </a:rPr>
            <a:t>:</a:t>
          </a:r>
          <a:r>
            <a:rPr lang="es-CL" sz="1100" b="0" i="0" u="none" strike="noStrike" baseline="0">
              <a:solidFill>
                <a:schemeClr val="dk1"/>
              </a:solidFill>
              <a:effectLst/>
              <a:latin typeface="+mn-lt"/>
              <a:ea typeface="+mn-ea"/>
              <a:cs typeface="+mn-cs"/>
            </a:rPr>
            <a:t> </a:t>
          </a:r>
          <a:r>
            <a:rPr lang="es-CL" sz="1100">
              <a:solidFill>
                <a:schemeClr val="dk1"/>
              </a:solidFill>
              <a:effectLst/>
              <a:latin typeface="+mn-lt"/>
              <a:ea typeface="+mn-ea"/>
              <a:cs typeface="+mn-cs"/>
            </a:rPr>
            <a:t>Comprende exclusivamente los costos en que se incurra para acondicionar la infraestructura comprometida, facilitar la instalación de equipamiento y nuevos equipos y para los demás propósitos específicos del proyecto. Para tales efectos, </a:t>
          </a:r>
          <a:r>
            <a:rPr lang="es-CL" sz="1100" b="1">
              <a:solidFill>
                <a:schemeClr val="dk1"/>
              </a:solidFill>
              <a:effectLst/>
              <a:latin typeface="+mn-lt"/>
              <a:ea typeface="+mn-ea"/>
              <a:cs typeface="+mn-cs"/>
            </a:rPr>
            <a:t>se podrá disponer hasta un 5% del total de los recursos asignados por ANID al proyecto</a:t>
          </a:r>
          <a:r>
            <a:rPr lang="es-CL" sz="1100">
              <a:solidFill>
                <a:schemeClr val="dk1"/>
              </a:solidFill>
              <a:effectLst/>
              <a:latin typeface="+mn-lt"/>
              <a:ea typeface="+mn-ea"/>
              <a:cs typeface="+mn-cs"/>
            </a:rPr>
            <a:t>.</a:t>
          </a:r>
          <a:endParaRPr lang="es-CL" sz="1100" b="0" i="0" u="none" strike="noStrike">
            <a:solidFill>
              <a:schemeClr val="dk1"/>
            </a:solidFill>
            <a:effectLst/>
            <a:latin typeface="+mn-lt"/>
            <a:ea typeface="+mn-ea"/>
            <a:cs typeface="+mn-cs"/>
          </a:endParaRPr>
        </a:p>
        <a:p>
          <a:endParaRPr lang="es-CL" sz="1100" b="0" i="0" u="none" strike="noStrike">
            <a:solidFill>
              <a:schemeClr val="dk1"/>
            </a:solidFill>
            <a:effectLst/>
            <a:latin typeface="+mn-lt"/>
            <a:ea typeface="+mn-ea"/>
            <a:cs typeface="+mn-cs"/>
          </a:endParaRPr>
        </a:p>
        <a:p>
          <a:r>
            <a:rPr lang="es-CL" sz="1100" b="1" i="0" u="none" strike="noStrike">
              <a:solidFill>
                <a:schemeClr val="dk1"/>
              </a:solidFill>
              <a:effectLst/>
              <a:latin typeface="+mn-lt"/>
              <a:ea typeface="+mn-ea"/>
              <a:cs typeface="+mn-cs"/>
            </a:rPr>
            <a:t>8.</a:t>
          </a:r>
          <a:r>
            <a:rPr lang="es-CL" sz="1100" b="1" i="0" u="none" strike="noStrike" baseline="0">
              <a:solidFill>
                <a:schemeClr val="dk1"/>
              </a:solidFill>
              <a:effectLst/>
              <a:latin typeface="+mn-lt"/>
              <a:ea typeface="+mn-ea"/>
              <a:cs typeface="+mn-cs"/>
            </a:rPr>
            <a:t> </a:t>
          </a:r>
          <a:r>
            <a:rPr lang="es-CL" sz="1100" b="1" i="0" u="sng" strike="noStrike" baseline="0">
              <a:solidFill>
                <a:schemeClr val="dk1"/>
              </a:solidFill>
              <a:effectLst/>
              <a:latin typeface="+mn-lt"/>
              <a:ea typeface="+mn-ea"/>
              <a:cs typeface="+mn-cs"/>
            </a:rPr>
            <a:t>Restricciones para el uso del ítem Gastos en Operación:</a:t>
          </a:r>
          <a:r>
            <a:rPr lang="es-CL" sz="1100" b="1" i="0" u="none" strike="noStrike" baseline="0">
              <a:solidFill>
                <a:schemeClr val="dk1"/>
              </a:solidFill>
              <a:effectLst/>
              <a:latin typeface="+mn-lt"/>
              <a:ea typeface="+mn-ea"/>
              <a:cs typeface="+mn-cs"/>
            </a:rPr>
            <a:t> </a:t>
          </a:r>
          <a:r>
            <a:rPr lang="es-CL" sz="1100" b="0" i="0" u="none" strike="noStrike">
              <a:solidFill>
                <a:schemeClr val="dk1"/>
              </a:solidFill>
              <a:effectLst/>
              <a:latin typeface="+mn-lt"/>
              <a:ea typeface="+mn-ea"/>
              <a:cs typeface="+mn-cs"/>
            </a:rPr>
            <a:t>No se podrán subcontratar con</a:t>
          </a:r>
          <a:r>
            <a:rPr lang="es-CL" sz="1100" b="0" i="0" u="none" strike="noStrike" baseline="0">
              <a:solidFill>
                <a:schemeClr val="dk1"/>
              </a:solidFill>
              <a:effectLst/>
              <a:latin typeface="+mn-lt"/>
              <a:ea typeface="+mn-ea"/>
              <a:cs typeface="+mn-cs"/>
            </a:rPr>
            <a:t> los rescursos asignados por ANID s</a:t>
          </a:r>
          <a:r>
            <a:rPr lang="es-CL" sz="1100" b="0" i="0" u="none" strike="noStrike">
              <a:solidFill>
                <a:schemeClr val="dk1"/>
              </a:solidFill>
              <a:effectLst/>
              <a:latin typeface="+mn-lt"/>
              <a:ea typeface="+mn-ea"/>
              <a:cs typeface="+mn-cs"/>
            </a:rPr>
            <a:t>ervicios de las entidades asociadas al proyecto.</a:t>
          </a:r>
          <a:r>
            <a:rPr lang="es-CL"/>
            <a:t> </a:t>
          </a:r>
        </a:p>
        <a:p>
          <a:endParaRPr lang="es-CL"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es-CL" sz="1100" b="1" i="0">
              <a:solidFill>
                <a:schemeClr val="dk1"/>
              </a:solidFill>
              <a:effectLst/>
              <a:latin typeface="+mn-lt"/>
              <a:ea typeface="+mn-ea"/>
              <a:cs typeface="+mn-cs"/>
            </a:rPr>
            <a:t>9.</a:t>
          </a:r>
          <a:r>
            <a:rPr lang="es-CL" sz="1100" b="1" i="0" baseline="0">
              <a:solidFill>
                <a:schemeClr val="dk1"/>
              </a:solidFill>
              <a:effectLst/>
              <a:latin typeface="+mn-lt"/>
              <a:ea typeface="+mn-ea"/>
              <a:cs typeface="+mn-cs"/>
            </a:rPr>
            <a:t> </a:t>
          </a:r>
          <a:r>
            <a:rPr lang="es-CL" sz="1100" b="1" i="0" u="sng">
              <a:solidFill>
                <a:schemeClr val="dk1"/>
              </a:solidFill>
              <a:effectLst/>
              <a:latin typeface="+mn-lt"/>
              <a:ea typeface="+mn-ea"/>
              <a:cs typeface="+mn-cs"/>
            </a:rPr>
            <a:t>Consideraciones para el ítem  Gastos de Administración Superior</a:t>
          </a:r>
          <a:r>
            <a:rPr lang="es-CL" sz="1100" b="1" i="0" u="sng" baseline="0">
              <a:solidFill>
                <a:schemeClr val="dk1"/>
              </a:solidFill>
              <a:effectLst/>
              <a:latin typeface="+mn-lt"/>
              <a:ea typeface="+mn-ea"/>
              <a:cs typeface="+mn-cs"/>
            </a:rPr>
            <a:t>:</a:t>
          </a:r>
          <a:r>
            <a:rPr lang="es-CL" sz="1100" b="1" i="0" baseline="0">
              <a:solidFill>
                <a:schemeClr val="dk1"/>
              </a:solidFill>
              <a:effectLst/>
              <a:latin typeface="+mn-lt"/>
              <a:ea typeface="+mn-ea"/>
              <a:cs typeface="+mn-cs"/>
            </a:rPr>
            <a:t> </a:t>
          </a:r>
          <a:r>
            <a:rPr lang="es-CL" sz="1100" b="0" i="0" baseline="0">
              <a:solidFill>
                <a:schemeClr val="dk1"/>
              </a:solidFill>
              <a:effectLst/>
              <a:latin typeface="+mn-lt"/>
              <a:ea typeface="+mn-ea"/>
              <a:cs typeface="+mn-cs"/>
            </a:rPr>
            <a:t>E</a:t>
          </a:r>
          <a:r>
            <a:rPr lang="es-CL" sz="1100" b="0" i="0">
              <a:solidFill>
                <a:schemeClr val="dk1"/>
              </a:solidFill>
              <a:effectLst/>
              <a:latin typeface="+mn-lt"/>
              <a:ea typeface="+mn-ea"/>
              <a:cs typeface="+mn-cs"/>
            </a:rPr>
            <a:t>l máximo a destinar en este ítem de financiamiento será </a:t>
          </a:r>
          <a:r>
            <a:rPr lang="es-CL" sz="1100" b="1" i="0">
              <a:solidFill>
                <a:schemeClr val="dk1"/>
              </a:solidFill>
              <a:effectLst/>
              <a:latin typeface="+mn-lt"/>
              <a:ea typeface="+mn-ea"/>
              <a:cs typeface="+mn-cs"/>
            </a:rPr>
            <a:t>hasta el 15% del total solicitado a ANID</a:t>
          </a:r>
          <a:r>
            <a:rPr lang="es-CL" sz="1100" b="0" i="0">
              <a:solidFill>
                <a:schemeClr val="dk1"/>
              </a:solidFill>
              <a:effectLst/>
              <a:latin typeface="+mn-lt"/>
              <a:ea typeface="+mn-ea"/>
              <a:cs typeface="+mn-cs"/>
            </a:rPr>
            <a:t>.</a:t>
          </a:r>
          <a:r>
            <a:rPr lang="es-CL" sz="1100">
              <a:solidFill>
                <a:schemeClr val="dk1"/>
              </a:solidFill>
              <a:effectLst/>
              <a:latin typeface="+mn-lt"/>
              <a:ea typeface="+mn-ea"/>
              <a:cs typeface="+mn-cs"/>
            </a:rPr>
            <a:t> </a:t>
          </a:r>
          <a:endParaRPr lang="es-CL">
            <a:effectLst/>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lang="es-CL"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es-CL" sz="1100" b="1" i="0">
              <a:solidFill>
                <a:schemeClr val="dk1"/>
              </a:solidFill>
              <a:effectLst/>
              <a:latin typeface="+mn-lt"/>
              <a:ea typeface="+mn-ea"/>
              <a:cs typeface="+mn-cs"/>
            </a:rPr>
            <a:t>10. </a:t>
          </a:r>
          <a:r>
            <a:rPr lang="es-CL" sz="1100" b="1" i="0" u="sng">
              <a:solidFill>
                <a:schemeClr val="dk1"/>
              </a:solidFill>
              <a:effectLst/>
              <a:latin typeface="+mn-lt"/>
              <a:ea typeface="+mn-ea"/>
              <a:cs typeface="+mn-cs"/>
            </a:rPr>
            <a:t>Autorización de viajes:</a:t>
          </a:r>
          <a:r>
            <a:rPr lang="es-CL" sz="1100" b="0" i="0" u="none" baseline="0">
              <a:solidFill>
                <a:schemeClr val="dk1"/>
              </a:solidFill>
              <a:effectLst/>
              <a:latin typeface="+mn-lt"/>
              <a:ea typeface="+mn-ea"/>
              <a:cs typeface="+mn-cs"/>
            </a:rPr>
            <a:t> </a:t>
          </a:r>
          <a:r>
            <a:rPr lang="es-CL" sz="1100">
              <a:solidFill>
                <a:schemeClr val="dk1"/>
              </a:solidFill>
              <a:effectLst/>
              <a:latin typeface="+mn-lt"/>
              <a:ea typeface="+mn-ea"/>
              <a:cs typeface="+mn-cs"/>
            </a:rPr>
            <a:t>Como proyecto de valorización de la investigación, toda actividad de esta naturaleza debe tener objetivos más allá de lo técnico y académico, se debe buscar desarrollar los aspectos comerciales y de negocio asociados a la ejecución del proyecto,</a:t>
          </a:r>
          <a:r>
            <a:rPr lang="es-CL" sz="1100" baseline="0">
              <a:solidFill>
                <a:schemeClr val="dk1"/>
              </a:solidFill>
              <a:effectLst/>
              <a:latin typeface="+mn-lt"/>
              <a:ea typeface="+mn-ea"/>
              <a:cs typeface="+mn-cs"/>
            </a:rPr>
            <a:t> es por ello que se d</a:t>
          </a:r>
          <a:r>
            <a:rPr lang="es-CL" sz="1100" b="0" i="0">
              <a:solidFill>
                <a:schemeClr val="dk1"/>
              </a:solidFill>
              <a:effectLst/>
              <a:latin typeface="+mn-lt"/>
              <a:ea typeface="+mn-ea"/>
              <a:cs typeface="+mn-cs"/>
            </a:rPr>
            <a:t>ebe detallar</a:t>
          </a:r>
          <a:r>
            <a:rPr lang="es-CL" sz="1100" b="0" i="0" baseline="0">
              <a:solidFill>
                <a:schemeClr val="dk1"/>
              </a:solidFill>
              <a:effectLst/>
              <a:latin typeface="+mn-lt"/>
              <a:ea typeface="+mn-ea"/>
              <a:cs typeface="+mn-cs"/>
            </a:rPr>
            <a:t> </a:t>
          </a:r>
          <a:r>
            <a:rPr lang="es-CL" sz="1100" b="0" i="0">
              <a:solidFill>
                <a:schemeClr val="dk1"/>
              </a:solidFill>
              <a:effectLst/>
              <a:latin typeface="+mn-lt"/>
              <a:ea typeface="+mn-ea"/>
              <a:cs typeface="+mn-cs"/>
            </a:rPr>
            <a:t>el objetivo de cada viaje internacional y su relación con actividades  y/o resultados de Investigación y Desarrollo o de Transferencia Tecnológica.</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lang="es-CL"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es-CL" sz="1100" b="1" i="0">
              <a:solidFill>
                <a:schemeClr val="dk1"/>
              </a:solidFill>
              <a:effectLst/>
              <a:latin typeface="+mn-lt"/>
              <a:ea typeface="+mn-ea"/>
              <a:cs typeface="+mn-cs"/>
            </a:rPr>
            <a:t>11.</a:t>
          </a:r>
          <a:r>
            <a:rPr lang="es-CL" sz="1100" b="1" i="0" baseline="0">
              <a:solidFill>
                <a:schemeClr val="dk1"/>
              </a:solidFill>
              <a:effectLst/>
              <a:latin typeface="+mn-lt"/>
              <a:ea typeface="+mn-ea"/>
              <a:cs typeface="+mn-cs"/>
            </a:rPr>
            <a:t> </a:t>
          </a:r>
          <a:r>
            <a:rPr lang="es-ES_tradnl" sz="1100">
              <a:solidFill>
                <a:schemeClr val="dk1"/>
              </a:solidFill>
              <a:effectLst/>
              <a:latin typeface="+mn-lt"/>
              <a:ea typeface="+mn-ea"/>
              <a:cs typeface="+mn-cs"/>
            </a:rPr>
            <a:t>ANID revisará la pertinencia de los ítems y montos considerados por los proyectos, los que deberán ajustarse estrictamente a los requerimientos de los proyectos aprobados.</a:t>
          </a:r>
          <a:endParaRPr lang="es-CL"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lang="es-CL"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es-CL" sz="1100" b="1" i="0">
              <a:solidFill>
                <a:schemeClr val="dk1"/>
              </a:solidFill>
              <a:effectLst/>
              <a:latin typeface="+mn-lt"/>
              <a:ea typeface="+mn-ea"/>
              <a:cs typeface="+mn-cs"/>
            </a:rPr>
            <a:t>12.</a:t>
          </a:r>
          <a:r>
            <a:rPr lang="es-CL" sz="1100" b="1" i="0" u="sng" baseline="0">
              <a:solidFill>
                <a:schemeClr val="dk1"/>
              </a:solidFill>
              <a:effectLst/>
              <a:latin typeface="+mn-lt"/>
              <a:ea typeface="+mn-ea"/>
              <a:cs typeface="+mn-cs"/>
            </a:rPr>
            <a:t> Instructivo de referencia:</a:t>
          </a:r>
          <a:r>
            <a:rPr lang="es-CL" sz="1100" b="0" i="0" baseline="0">
              <a:solidFill>
                <a:schemeClr val="dk1"/>
              </a:solidFill>
              <a:effectLst/>
              <a:latin typeface="+mn-lt"/>
              <a:ea typeface="+mn-ea"/>
              <a:cs typeface="+mn-cs"/>
            </a:rPr>
            <a:t> </a:t>
          </a:r>
          <a:r>
            <a:rPr lang="es-CL" sz="1100" b="0" i="0">
              <a:solidFill>
                <a:schemeClr val="dk1"/>
              </a:solidFill>
              <a:effectLst/>
              <a:latin typeface="+mn-lt"/>
              <a:ea typeface="+mn-ea"/>
              <a:cs typeface="+mn-cs"/>
            </a:rPr>
            <a:t>Recuerde que al momento de realizar gastos, se debe cumplir con los requerimientos establecidos en el convenio de subsidio del proyecto y en el  Instructivo General de Rendición de Cuentas.</a:t>
          </a:r>
          <a:endParaRPr lang="es-CL" sz="1100">
            <a:solidFill>
              <a:schemeClr val="dk1"/>
            </a:solidFill>
            <a:effectLst/>
            <a:latin typeface="+mn-lt"/>
            <a:ea typeface="+mn-ea"/>
            <a:cs typeface="+mn-cs"/>
          </a:endParaRPr>
        </a:p>
        <a:p>
          <a:endParaRPr lang="es-CL" sz="1100" b="0" i="0" u="none" strike="noStrike">
            <a:solidFill>
              <a:schemeClr val="dk1"/>
            </a:solidFill>
            <a:effectLst/>
            <a:latin typeface="+mn-lt"/>
            <a:ea typeface="+mn-ea"/>
            <a:cs typeface="+mn-cs"/>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M41"/>
  <sheetViews>
    <sheetView showGridLines="0" zoomScaleNormal="100" workbookViewId="0">
      <selection activeCell="E4" sqref="E4"/>
    </sheetView>
  </sheetViews>
  <sheetFormatPr baseColWidth="10" defaultColWidth="11.42578125" defaultRowHeight="12.75" x14ac:dyDescent="0.2"/>
  <cols>
    <col min="1" max="1" width="35.42578125" style="40" bestFit="1" customWidth="1"/>
    <col min="2" max="2" width="18.28515625" style="40" customWidth="1"/>
    <col min="3" max="3" width="23.7109375" style="40" customWidth="1"/>
    <col min="4" max="4" width="16.85546875" style="40" customWidth="1"/>
    <col min="5" max="5" width="17.7109375" style="40" customWidth="1"/>
    <col min="6" max="13" width="11.42578125" style="40"/>
  </cols>
  <sheetData>
    <row r="1" spans="1:11" s="40" customFormat="1" ht="28.5" x14ac:dyDescent="0.45">
      <c r="A1" s="64" t="s">
        <v>0</v>
      </c>
      <c r="B1" s="39"/>
      <c r="C1" s="39"/>
      <c r="D1" s="39"/>
      <c r="E1" s="39"/>
    </row>
    <row r="2" spans="1:11" s="40" customFormat="1" x14ac:dyDescent="0.2"/>
    <row r="3" spans="1:11" s="40" customFormat="1" x14ac:dyDescent="0.2">
      <c r="A3" s="63" t="s">
        <v>1</v>
      </c>
      <c r="B3" s="148" t="s">
        <v>2</v>
      </c>
      <c r="C3" s="148"/>
      <c r="D3" s="22"/>
    </row>
    <row r="4" spans="1:11" s="40" customFormat="1" x14ac:dyDescent="0.2">
      <c r="A4" s="41" t="s">
        <v>3</v>
      </c>
      <c r="B4" s="146"/>
      <c r="C4" s="147"/>
    </row>
    <row r="5" spans="1:11" s="40" customFormat="1" x14ac:dyDescent="0.2">
      <c r="A5" s="41" t="s">
        <v>4</v>
      </c>
      <c r="B5" s="146"/>
      <c r="C5" s="147"/>
    </row>
    <row r="6" spans="1:11" s="40" customFormat="1" x14ac:dyDescent="0.2">
      <c r="A6" s="41" t="s">
        <v>5</v>
      </c>
      <c r="B6" s="146"/>
      <c r="C6" s="147"/>
    </row>
    <row r="7" spans="1:11" s="40" customFormat="1" ht="15" customHeight="1" x14ac:dyDescent="0.2">
      <c r="A7" s="42" t="s">
        <v>6</v>
      </c>
      <c r="B7" s="146"/>
      <c r="C7" s="147"/>
    </row>
    <row r="8" spans="1:11" s="40" customFormat="1" ht="15" customHeight="1" thickBot="1" x14ac:dyDescent="0.25">
      <c r="A8" s="42" t="s">
        <v>7</v>
      </c>
      <c r="B8" s="146"/>
      <c r="C8" s="147"/>
    </row>
    <row r="9" spans="1:11" s="40" customFormat="1" ht="15.75" customHeight="1" x14ac:dyDescent="0.2">
      <c r="A9" s="41" t="s">
        <v>8</v>
      </c>
      <c r="B9" s="149">
        <v>0</v>
      </c>
      <c r="C9" s="150"/>
      <c r="D9" s="43">
        <f>'DETALLE GASTOS'!B82</f>
        <v>0</v>
      </c>
      <c r="E9" s="44" t="str">
        <f>IF(D9=B9,"Validado","Error")</f>
        <v>Validado</v>
      </c>
      <c r="F9" s="137" t="s">
        <v>9</v>
      </c>
      <c r="G9" s="138"/>
      <c r="H9" s="138"/>
      <c r="I9" s="138"/>
      <c r="J9" s="138"/>
      <c r="K9" s="139"/>
    </row>
    <row r="10" spans="1:11" s="40" customFormat="1" ht="17.25" customHeight="1" x14ac:dyDescent="0.2">
      <c r="A10" s="41" t="s">
        <v>10</v>
      </c>
      <c r="B10" s="149">
        <v>0</v>
      </c>
      <c r="C10" s="150"/>
      <c r="D10" s="43">
        <f>'DETALLE GASTOS'!C82</f>
        <v>0</v>
      </c>
      <c r="E10" s="44" t="str">
        <f>IF(D10=B10,"Validado","Error")</f>
        <v>Validado</v>
      </c>
      <c r="F10" s="140"/>
      <c r="G10" s="141"/>
      <c r="H10" s="141"/>
      <c r="I10" s="141"/>
      <c r="J10" s="141"/>
      <c r="K10" s="142"/>
    </row>
    <row r="11" spans="1:11" s="40" customFormat="1" ht="18" customHeight="1" thickBot="1" x14ac:dyDescent="0.25">
      <c r="D11"/>
      <c r="E11"/>
      <c r="F11" s="143"/>
      <c r="G11" s="144"/>
      <c r="H11" s="144"/>
      <c r="I11" s="144"/>
      <c r="J11" s="144"/>
      <c r="K11" s="145"/>
    </row>
    <row r="12" spans="1:11" s="40" customFormat="1" x14ac:dyDescent="0.2">
      <c r="B12" s="45"/>
    </row>
    <row r="13" spans="1:11" s="40" customFormat="1" x14ac:dyDescent="0.2"/>
    <row r="14" spans="1:11" s="40" customFormat="1" x14ac:dyDescent="0.2"/>
    <row r="15" spans="1:11" s="40" customFormat="1" x14ac:dyDescent="0.2"/>
    <row r="16" spans="1:11" s="40" customFormat="1" x14ac:dyDescent="0.2"/>
    <row r="17" spans="1:13" s="40" customFormat="1" x14ac:dyDescent="0.2"/>
    <row r="18" spans="1:13" x14ac:dyDescent="0.2">
      <c r="A18" s="131"/>
      <c r="B18" s="131"/>
      <c r="C18" s="131"/>
      <c r="D18" s="131"/>
      <c r="E18" s="131"/>
      <c r="F18" s="131"/>
      <c r="G18" s="131"/>
      <c r="H18" s="131"/>
      <c r="I18" s="131"/>
      <c r="J18" s="131"/>
      <c r="K18" s="131"/>
      <c r="L18" s="131"/>
      <c r="M18" s="131"/>
    </row>
    <row r="19" spans="1:13" x14ac:dyDescent="0.2">
      <c r="A19" s="131"/>
      <c r="B19" s="131"/>
      <c r="C19" s="131"/>
      <c r="D19" s="131"/>
      <c r="E19" s="131"/>
      <c r="F19" s="131"/>
      <c r="G19" s="131"/>
      <c r="H19" s="131"/>
      <c r="I19" s="131"/>
      <c r="J19" s="131"/>
      <c r="K19" s="131"/>
      <c r="L19" s="131"/>
      <c r="M19" s="131"/>
    </row>
    <row r="26" spans="1:13" x14ac:dyDescent="0.2">
      <c r="A26" s="131"/>
      <c r="B26" s="131"/>
      <c r="C26" s="131"/>
      <c r="D26" s="131"/>
      <c r="E26" s="131"/>
      <c r="F26" s="131"/>
      <c r="G26" s="131"/>
      <c r="H26" s="131"/>
      <c r="I26" s="131"/>
      <c r="J26" s="131"/>
      <c r="K26" s="131"/>
      <c r="L26" s="131"/>
      <c r="M26" s="131"/>
    </row>
    <row r="27" spans="1:13" x14ac:dyDescent="0.2">
      <c r="A27" s="131"/>
      <c r="B27" s="131"/>
      <c r="C27" s="131"/>
      <c r="D27" s="131"/>
      <c r="E27" s="131"/>
      <c r="F27" s="131"/>
      <c r="G27" s="131"/>
      <c r="H27" s="131"/>
      <c r="I27" s="131"/>
      <c r="J27" s="131"/>
      <c r="K27" s="131"/>
      <c r="L27" s="131"/>
      <c r="M27" s="131"/>
    </row>
    <row r="29" spans="1:13" x14ac:dyDescent="0.2">
      <c r="A29" s="131"/>
      <c r="B29" s="131"/>
      <c r="C29" s="131"/>
      <c r="D29" s="131"/>
      <c r="E29" s="131"/>
      <c r="F29" s="131"/>
      <c r="G29" s="131"/>
      <c r="H29" s="131"/>
      <c r="I29" s="131"/>
      <c r="J29" s="131"/>
      <c r="K29" s="131"/>
      <c r="L29" s="131"/>
      <c r="M29" s="131"/>
    </row>
    <row r="30" spans="1:13" x14ac:dyDescent="0.2">
      <c r="A30" s="131"/>
      <c r="B30" s="131"/>
      <c r="C30" s="131"/>
      <c r="D30" s="131"/>
      <c r="E30" s="131"/>
      <c r="F30" s="131"/>
      <c r="G30" s="131"/>
      <c r="H30" s="131"/>
      <c r="I30" s="131"/>
      <c r="J30" s="131"/>
      <c r="K30" s="131"/>
      <c r="L30" s="131"/>
      <c r="M30" s="131"/>
    </row>
    <row r="31" spans="1:13" x14ac:dyDescent="0.2">
      <c r="A31" s="1"/>
      <c r="B31" s="1"/>
      <c r="C31" s="1"/>
      <c r="D31" s="1"/>
      <c r="E31" s="1"/>
      <c r="F31" s="1"/>
      <c r="G31" s="1"/>
      <c r="H31" s="1"/>
      <c r="I31" s="1"/>
      <c r="J31" s="1"/>
      <c r="K31" s="1"/>
      <c r="L31" s="1"/>
      <c r="M31" s="1"/>
    </row>
    <row r="32" spans="1:13" x14ac:dyDescent="0.2">
      <c r="A32" s="1"/>
    </row>
    <row r="39" spans="1:13" x14ac:dyDescent="0.2">
      <c r="A39" s="131"/>
      <c r="B39" s="131"/>
      <c r="C39" s="131"/>
      <c r="D39" s="131"/>
      <c r="E39" s="131"/>
      <c r="F39" s="131"/>
      <c r="G39" s="131"/>
      <c r="H39" s="131"/>
      <c r="I39" s="131"/>
      <c r="J39" s="131"/>
      <c r="K39" s="131"/>
      <c r="L39" s="131"/>
      <c r="M39" s="131"/>
    </row>
    <row r="40" spans="1:13" x14ac:dyDescent="0.2">
      <c r="A40" s="131"/>
      <c r="B40" s="131"/>
      <c r="C40" s="131"/>
      <c r="D40" s="131"/>
      <c r="E40" s="131"/>
      <c r="F40" s="131"/>
      <c r="G40" s="131"/>
      <c r="H40" s="131"/>
      <c r="I40" s="131"/>
      <c r="J40" s="131"/>
      <c r="K40" s="131"/>
      <c r="L40" s="131"/>
      <c r="M40" s="131"/>
    </row>
    <row r="41" spans="1:13" x14ac:dyDescent="0.2">
      <c r="A41" s="131"/>
      <c r="B41" s="131"/>
      <c r="C41" s="131"/>
      <c r="D41" s="131"/>
      <c r="E41" s="131"/>
      <c r="F41" s="131"/>
      <c r="G41" s="131"/>
      <c r="H41" s="131"/>
      <c r="I41" s="131"/>
      <c r="J41" s="131"/>
      <c r="K41" s="131"/>
      <c r="L41" s="131"/>
      <c r="M41" s="131"/>
    </row>
  </sheetData>
  <mergeCells count="9">
    <mergeCell ref="F9:K11"/>
    <mergeCell ref="B4:C4"/>
    <mergeCell ref="B5:C5"/>
    <mergeCell ref="B6:C6"/>
    <mergeCell ref="B3:C3"/>
    <mergeCell ref="B7:C7"/>
    <mergeCell ref="B8:C8"/>
    <mergeCell ref="B9:C9"/>
    <mergeCell ref="B10:C10"/>
  </mergeCells>
  <conditionalFormatting sqref="E9:E10">
    <cfRule type="cellIs" dxfId="22" priority="1" operator="equal">
      <formula>"Error"</formula>
    </cfRule>
  </conditionalFormatting>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1D960-2162-49F3-AF42-775529E24853}">
  <sheetPr>
    <tabColor theme="5"/>
  </sheetPr>
  <dimension ref="A1:P129"/>
  <sheetViews>
    <sheetView showGridLines="0" tabSelected="1" topLeftCell="A63" zoomScaleNormal="100" workbookViewId="0">
      <selection activeCell="I83" sqref="I83"/>
    </sheetView>
  </sheetViews>
  <sheetFormatPr baseColWidth="10" defaultColWidth="11.42578125" defaultRowHeight="12.75" x14ac:dyDescent="0.2"/>
  <cols>
    <col min="1" max="1" width="37.85546875" style="2" customWidth="1"/>
    <col min="2" max="2" width="25.7109375" style="2" bestFit="1" customWidth="1"/>
    <col min="3" max="3" width="13.42578125" style="2" bestFit="1" customWidth="1"/>
    <col min="4" max="4" width="21.5703125" style="2" customWidth="1"/>
    <col min="5" max="5" width="13.28515625" style="2" customWidth="1"/>
    <col min="6" max="6" width="15" style="47" bestFit="1" customWidth="1"/>
    <col min="7" max="7" width="17.7109375" style="47" bestFit="1" customWidth="1"/>
    <col min="8" max="8" width="15.85546875" style="2" customWidth="1"/>
    <col min="9" max="9" width="12.28515625" style="2" customWidth="1"/>
    <col min="10" max="10" width="12.7109375" style="2" customWidth="1"/>
    <col min="11" max="14" width="12.5703125" style="2" customWidth="1"/>
    <col min="15" max="15" width="12.42578125" style="2" customWidth="1"/>
    <col min="16" max="16" width="11.140625" style="2" bestFit="1" customWidth="1"/>
    <col min="17" max="17" width="14.85546875" style="2" customWidth="1"/>
    <col min="18" max="18" width="14.85546875" style="2" bestFit="1" customWidth="1"/>
    <col min="19" max="16384" width="11.42578125" style="2"/>
  </cols>
  <sheetData>
    <row r="1" spans="1:13" ht="12.75" customHeight="1" x14ac:dyDescent="0.2">
      <c r="A1" s="156" t="s">
        <v>11</v>
      </c>
      <c r="C1" s="173" t="s">
        <v>12</v>
      </c>
      <c r="D1" s="174"/>
      <c r="E1" s="174"/>
      <c r="F1" s="174"/>
      <c r="G1" s="174"/>
      <c r="H1" s="175"/>
    </row>
    <row r="2" spans="1:13" x14ac:dyDescent="0.2">
      <c r="A2" s="157"/>
      <c r="C2" s="176"/>
      <c r="D2" s="177"/>
      <c r="E2" s="177"/>
      <c r="F2" s="177"/>
      <c r="G2" s="177"/>
      <c r="H2" s="178"/>
    </row>
    <row r="3" spans="1:13" x14ac:dyDescent="0.2">
      <c r="A3" s="157"/>
      <c r="C3" s="176"/>
      <c r="D3" s="177"/>
      <c r="E3" s="177"/>
      <c r="F3" s="177"/>
      <c r="G3" s="177"/>
      <c r="H3" s="178"/>
    </row>
    <row r="4" spans="1:13" x14ac:dyDescent="0.2">
      <c r="A4" s="157"/>
      <c r="C4" s="176"/>
      <c r="D4" s="177"/>
      <c r="E4" s="177"/>
      <c r="F4" s="177"/>
      <c r="G4" s="177"/>
      <c r="H4" s="178"/>
    </row>
    <row r="5" spans="1:13" ht="13.5" thickBot="1" x14ac:dyDescent="0.25">
      <c r="A5" s="158"/>
      <c r="C5" s="176"/>
      <c r="D5" s="177"/>
      <c r="E5" s="177"/>
      <c r="F5" s="177"/>
      <c r="G5" s="177"/>
      <c r="H5" s="178"/>
    </row>
    <row r="6" spans="1:13" ht="13.5" thickBot="1" x14ac:dyDescent="0.25">
      <c r="A6" s="14"/>
      <c r="C6" s="179"/>
      <c r="D6" s="180"/>
      <c r="E6" s="180"/>
      <c r="F6" s="180"/>
      <c r="G6" s="180"/>
      <c r="H6" s="181"/>
    </row>
    <row r="7" spans="1:13" ht="15" customHeight="1" thickBot="1" x14ac:dyDescent="0.25"/>
    <row r="8" spans="1:13" ht="15.75" customHeight="1" thickBot="1" x14ac:dyDescent="0.25">
      <c r="A8" s="164" t="s">
        <v>13</v>
      </c>
      <c r="B8" s="165"/>
      <c r="C8" s="165"/>
      <c r="D8" s="165"/>
      <c r="E8" s="165"/>
      <c r="F8" s="165"/>
      <c r="G8" s="165"/>
      <c r="H8" s="166"/>
      <c r="I8" s="159" t="s">
        <v>14</v>
      </c>
      <c r="J8" s="160"/>
      <c r="K8"/>
      <c r="L8" s="16"/>
    </row>
    <row r="9" spans="1:13" ht="51.75" customHeight="1" x14ac:dyDescent="0.2">
      <c r="A9" s="101" t="s">
        <v>15</v>
      </c>
      <c r="B9" s="102" t="s">
        <v>16</v>
      </c>
      <c r="C9" s="103" t="s">
        <v>17</v>
      </c>
      <c r="D9" s="103" t="s">
        <v>18</v>
      </c>
      <c r="E9" s="103" t="s">
        <v>19</v>
      </c>
      <c r="F9" s="103" t="s">
        <v>20</v>
      </c>
      <c r="G9" s="103" t="s">
        <v>21</v>
      </c>
      <c r="H9" s="103" t="s">
        <v>22</v>
      </c>
      <c r="I9" s="59" t="s">
        <v>23</v>
      </c>
      <c r="J9" s="59" t="s">
        <v>24</v>
      </c>
      <c r="K9" s="60" t="s">
        <v>25</v>
      </c>
      <c r="L9" s="60" t="s">
        <v>26</v>
      </c>
      <c r="M9" s="60" t="s">
        <v>27</v>
      </c>
    </row>
    <row r="10" spans="1:13" x14ac:dyDescent="0.2">
      <c r="A10" s="129" t="s">
        <v>28</v>
      </c>
      <c r="B10" s="10" t="s">
        <v>29</v>
      </c>
      <c r="C10" s="11"/>
      <c r="D10" s="11"/>
      <c r="E10" s="9" t="e">
        <f>SUM(C10:D10)/F10</f>
        <v>#DIV/0!</v>
      </c>
      <c r="F10" s="48"/>
      <c r="G10" s="49"/>
      <c r="H10" s="128" t="e">
        <f>E10*F10*G10</f>
        <v>#DIV/0!</v>
      </c>
      <c r="I10" s="11"/>
      <c r="J10" s="11"/>
      <c r="K10" s="11">
        <f>I10+J10</f>
        <v>0</v>
      </c>
      <c r="L10" s="11" t="e">
        <f>I10/G10</f>
        <v>#DIV/0!</v>
      </c>
      <c r="M10" s="4" t="e">
        <f>IF(H10=K10,"Validado","Error")</f>
        <v>#DIV/0!</v>
      </c>
    </row>
    <row r="11" spans="1:13" x14ac:dyDescent="0.2">
      <c r="A11" s="129" t="s">
        <v>28</v>
      </c>
      <c r="B11" s="10" t="s">
        <v>30</v>
      </c>
      <c r="C11" s="68"/>
      <c r="D11" s="11"/>
      <c r="E11" s="9" t="e">
        <f t="shared" ref="E11:E13" si="0">SUM(C11:D11)/F11</f>
        <v>#DIV/0!</v>
      </c>
      <c r="F11" s="48"/>
      <c r="G11" s="49"/>
      <c r="H11" s="128" t="e">
        <f t="shared" ref="H11:H13" si="1">E11*F11*G11</f>
        <v>#DIV/0!</v>
      </c>
      <c r="I11" s="11"/>
      <c r="J11" s="11"/>
      <c r="K11" s="11">
        <f t="shared" ref="K11:K20" si="2">I11+J11</f>
        <v>0</v>
      </c>
      <c r="L11" s="11" t="e">
        <f>I11/G11</f>
        <v>#DIV/0!</v>
      </c>
      <c r="M11" s="4" t="e">
        <f t="shared" ref="M11:M21" si="3">IF(H11=K11,"Validado","Error")</f>
        <v>#DIV/0!</v>
      </c>
    </row>
    <row r="12" spans="1:13" x14ac:dyDescent="0.2">
      <c r="A12" s="129" t="s">
        <v>28</v>
      </c>
      <c r="B12" s="13" t="s">
        <v>31</v>
      </c>
      <c r="C12" s="68"/>
      <c r="D12" s="11"/>
      <c r="E12" s="9" t="e">
        <f t="shared" si="0"/>
        <v>#DIV/0!</v>
      </c>
      <c r="F12" s="48"/>
      <c r="G12" s="49"/>
      <c r="H12" s="128" t="e">
        <f t="shared" si="1"/>
        <v>#DIV/0!</v>
      </c>
      <c r="I12" s="11"/>
      <c r="J12" s="11"/>
      <c r="K12" s="11">
        <f t="shared" si="2"/>
        <v>0</v>
      </c>
      <c r="L12" s="11" t="e">
        <f>I12/G12</f>
        <v>#DIV/0!</v>
      </c>
      <c r="M12" s="4" t="e">
        <f t="shared" si="3"/>
        <v>#DIV/0!</v>
      </c>
    </row>
    <row r="13" spans="1:13" x14ac:dyDescent="0.2">
      <c r="A13" s="129" t="s">
        <v>28</v>
      </c>
      <c r="B13" s="127" t="s">
        <v>32</v>
      </c>
      <c r="C13" s="68"/>
      <c r="D13" s="11"/>
      <c r="E13" s="9" t="e">
        <f t="shared" si="0"/>
        <v>#DIV/0!</v>
      </c>
      <c r="F13" s="52"/>
      <c r="G13" s="50"/>
      <c r="H13" s="128" t="e">
        <f t="shared" si="1"/>
        <v>#DIV/0!</v>
      </c>
      <c r="I13" s="11"/>
      <c r="J13" s="11"/>
      <c r="K13" s="11">
        <f t="shared" si="2"/>
        <v>0</v>
      </c>
      <c r="L13" s="11" t="e">
        <f t="shared" ref="L13" si="4">I13/G13</f>
        <v>#DIV/0!</v>
      </c>
      <c r="M13" s="4" t="e">
        <f t="shared" si="3"/>
        <v>#DIV/0!</v>
      </c>
    </row>
    <row r="14" spans="1:13" x14ac:dyDescent="0.2">
      <c r="A14" s="67"/>
      <c r="B14" s="13"/>
      <c r="C14" s="68"/>
      <c r="D14" s="11"/>
      <c r="E14" s="9"/>
      <c r="F14" s="52"/>
      <c r="G14" s="50"/>
      <c r="H14" s="128"/>
      <c r="I14" s="11"/>
      <c r="J14" s="11"/>
      <c r="K14" s="11">
        <f t="shared" si="2"/>
        <v>0</v>
      </c>
      <c r="L14" s="11"/>
      <c r="M14" s="4"/>
    </row>
    <row r="15" spans="1:13" x14ac:dyDescent="0.2">
      <c r="A15" s="12"/>
      <c r="B15" s="13"/>
      <c r="C15" s="68"/>
      <c r="D15" s="11"/>
      <c r="E15" s="9"/>
      <c r="F15" s="52"/>
      <c r="G15" s="49"/>
      <c r="H15" s="128"/>
      <c r="I15" s="11"/>
      <c r="J15" s="11"/>
      <c r="K15" s="11">
        <f t="shared" si="2"/>
        <v>0</v>
      </c>
      <c r="L15" s="11"/>
      <c r="M15" s="4"/>
    </row>
    <row r="16" spans="1:13" x14ac:dyDescent="0.2">
      <c r="A16" s="9"/>
      <c r="B16" s="9"/>
      <c r="C16" s="68"/>
      <c r="D16" s="11"/>
      <c r="E16" s="9"/>
      <c r="F16" s="52"/>
      <c r="G16" s="49"/>
      <c r="H16" s="128"/>
      <c r="I16" s="11"/>
      <c r="J16" s="11"/>
      <c r="K16" s="11">
        <f t="shared" si="2"/>
        <v>0</v>
      </c>
      <c r="L16" s="11"/>
      <c r="M16" s="4"/>
    </row>
    <row r="17" spans="1:16" x14ac:dyDescent="0.2">
      <c r="A17" s="13"/>
      <c r="B17" s="13"/>
      <c r="C17" s="68"/>
      <c r="D17" s="11"/>
      <c r="E17" s="9"/>
      <c r="F17" s="48"/>
      <c r="G17" s="49"/>
      <c r="H17" s="128"/>
      <c r="I17" s="11"/>
      <c r="J17" s="11"/>
      <c r="K17" s="11">
        <f t="shared" si="2"/>
        <v>0</v>
      </c>
      <c r="L17" s="11"/>
      <c r="M17" s="4"/>
    </row>
    <row r="18" spans="1:16" x14ac:dyDescent="0.2">
      <c r="A18" s="12"/>
      <c r="B18" s="13"/>
      <c r="C18" s="68"/>
      <c r="D18" s="11"/>
      <c r="E18" s="9"/>
      <c r="F18" s="52"/>
      <c r="G18" s="49"/>
      <c r="H18" s="128"/>
      <c r="I18" s="11"/>
      <c r="J18" s="11"/>
      <c r="K18" s="11">
        <f t="shared" si="2"/>
        <v>0</v>
      </c>
      <c r="L18" s="11"/>
      <c r="M18" s="4"/>
    </row>
    <row r="19" spans="1:16" x14ac:dyDescent="0.2">
      <c r="A19" s="9"/>
      <c r="B19" s="9"/>
      <c r="C19" s="68"/>
      <c r="D19" s="11"/>
      <c r="E19" s="9"/>
      <c r="F19" s="52"/>
      <c r="G19" s="50"/>
      <c r="H19" s="128"/>
      <c r="I19" s="11"/>
      <c r="J19" s="11"/>
      <c r="K19" s="11">
        <f t="shared" si="2"/>
        <v>0</v>
      </c>
      <c r="L19" s="11"/>
      <c r="M19" s="4"/>
    </row>
    <row r="20" spans="1:16" x14ac:dyDescent="0.2">
      <c r="A20" s="9"/>
      <c r="B20" s="9"/>
      <c r="C20" s="68"/>
      <c r="D20" s="11"/>
      <c r="E20" s="9"/>
      <c r="F20" s="52"/>
      <c r="G20" s="50"/>
      <c r="H20" s="128"/>
      <c r="I20" s="11"/>
      <c r="J20" s="11"/>
      <c r="K20" s="11">
        <f t="shared" si="2"/>
        <v>0</v>
      </c>
      <c r="L20" s="11"/>
      <c r="M20" s="4"/>
    </row>
    <row r="21" spans="1:16" x14ac:dyDescent="0.2">
      <c r="A21" s="161" t="s">
        <v>25</v>
      </c>
      <c r="B21" s="162"/>
      <c r="C21" s="162"/>
      <c r="D21" s="162"/>
      <c r="E21" s="162"/>
      <c r="F21" s="162"/>
      <c r="G21" s="163"/>
      <c r="H21" s="15" t="e">
        <f>SUM(H10:H20)</f>
        <v>#DIV/0!</v>
      </c>
      <c r="I21" s="15">
        <f>SUM(I10:I20)</f>
        <v>0</v>
      </c>
      <c r="J21" s="15">
        <f>SUM(J10:J20)</f>
        <v>0</v>
      </c>
      <c r="K21" s="15">
        <f>SUM(K10:K20)</f>
        <v>0</v>
      </c>
      <c r="L21" s="15" t="e">
        <f>SUM(L10:L20)</f>
        <v>#DIV/0!</v>
      </c>
      <c r="M21" s="4" t="e">
        <f t="shared" si="3"/>
        <v>#DIV/0!</v>
      </c>
    </row>
    <row r="22" spans="1:16" ht="13.5" thickBot="1" x14ac:dyDescent="0.25"/>
    <row r="23" spans="1:16" ht="16.5" thickBot="1" x14ac:dyDescent="0.25">
      <c r="A23" s="118" t="s">
        <v>33</v>
      </c>
      <c r="B23" s="80"/>
      <c r="C23" s="80"/>
      <c r="D23" s="80"/>
      <c r="E23" s="80"/>
      <c r="F23" s="81"/>
      <c r="H23" s="118" t="s">
        <v>34</v>
      </c>
      <c r="I23" s="82"/>
      <c r="J23"/>
    </row>
    <row r="24" spans="1:16" ht="25.5" x14ac:dyDescent="0.2">
      <c r="A24" s="83" t="s">
        <v>35</v>
      </c>
      <c r="B24" s="84" t="s">
        <v>36</v>
      </c>
      <c r="C24" s="84" t="s">
        <v>37</v>
      </c>
      <c r="D24" s="84" t="s">
        <v>38</v>
      </c>
      <c r="E24" s="84" t="s">
        <v>39</v>
      </c>
      <c r="F24" s="85" t="s">
        <v>40</v>
      </c>
      <c r="G24" s="84" t="s">
        <v>41</v>
      </c>
      <c r="H24" s="84" t="s">
        <v>23</v>
      </c>
      <c r="I24" s="84" t="s">
        <v>24</v>
      </c>
      <c r="J24" s="84" t="s">
        <v>25</v>
      </c>
      <c r="K24" s="86" t="s">
        <v>27</v>
      </c>
      <c r="L24" s="3"/>
    </row>
    <row r="25" spans="1:16" x14ac:dyDescent="0.2">
      <c r="A25" s="129" t="s">
        <v>42</v>
      </c>
      <c r="B25" s="97"/>
      <c r="C25" s="4"/>
      <c r="D25" s="51"/>
      <c r="E25" s="72"/>
      <c r="F25" s="54"/>
      <c r="G25" s="54">
        <f>SUM(E25:F25)*D25</f>
        <v>0</v>
      </c>
      <c r="H25" s="107"/>
      <c r="I25" s="107"/>
      <c r="J25" s="54">
        <f>SUM(H25:I25)</f>
        <v>0</v>
      </c>
      <c r="K25" s="51" t="str">
        <f>IF(J25=G25,"Validado","Error")</f>
        <v>Validado</v>
      </c>
    </row>
    <row r="26" spans="1:16" x14ac:dyDescent="0.2">
      <c r="A26" s="96"/>
      <c r="B26" s="96"/>
      <c r="C26" s="4"/>
      <c r="D26" s="51"/>
      <c r="E26" s="72"/>
      <c r="F26" s="54"/>
      <c r="G26" s="54"/>
      <c r="H26" s="107"/>
      <c r="I26" s="107"/>
      <c r="J26" s="54"/>
      <c r="K26" s="51"/>
      <c r="M26" s="1"/>
      <c r="N26"/>
      <c r="O26"/>
      <c r="P26"/>
    </row>
    <row r="27" spans="1:16" x14ac:dyDescent="0.2">
      <c r="A27" s="98"/>
      <c r="B27" s="96"/>
      <c r="C27" s="4"/>
      <c r="D27" s="51"/>
      <c r="E27" s="72"/>
      <c r="F27" s="54"/>
      <c r="G27" s="54"/>
      <c r="H27" s="107"/>
      <c r="I27" s="107"/>
      <c r="J27" s="54"/>
      <c r="K27" s="51"/>
      <c r="M27" s="1"/>
      <c r="N27"/>
      <c r="O27"/>
      <c r="P27"/>
    </row>
    <row r="28" spans="1:16" x14ac:dyDescent="0.2">
      <c r="A28" s="4"/>
      <c r="B28" s="4"/>
      <c r="C28" s="4"/>
      <c r="D28" s="51"/>
      <c r="E28" s="54"/>
      <c r="F28" s="54"/>
      <c r="G28" s="54"/>
      <c r="H28" s="107"/>
      <c r="I28" s="107"/>
      <c r="J28" s="54"/>
      <c r="K28" s="51"/>
    </row>
    <row r="29" spans="1:16" ht="15" customHeight="1" x14ac:dyDescent="0.2">
      <c r="A29" s="104"/>
      <c r="B29" s="104"/>
      <c r="C29" s="104"/>
      <c r="D29" s="106"/>
      <c r="E29" s="108"/>
      <c r="F29" s="108"/>
      <c r="G29" s="54"/>
      <c r="H29" s="107"/>
      <c r="I29" s="107"/>
      <c r="J29" s="54"/>
      <c r="K29" s="51"/>
    </row>
    <row r="30" spans="1:16" s="3" customFormat="1" x14ac:dyDescent="0.2">
      <c r="A30" s="105"/>
      <c r="B30" s="69"/>
      <c r="C30" s="69" t="s">
        <v>25</v>
      </c>
      <c r="D30" s="69"/>
      <c r="E30" s="69"/>
      <c r="F30" s="69"/>
      <c r="G30" s="54">
        <f>SUM(G25:G29)</f>
        <v>0</v>
      </c>
      <c r="H30" s="53">
        <f>SUM(H25:H29)</f>
        <v>0</v>
      </c>
      <c r="I30" s="53">
        <f>SUM(I25:I29)</f>
        <v>0</v>
      </c>
      <c r="J30" s="53">
        <f>SUM(J25:J28)</f>
        <v>0</v>
      </c>
      <c r="K30" s="51" t="str">
        <f t="shared" ref="K30" si="5">IF(J30=G30,"Validado","Error")</f>
        <v>Validado</v>
      </c>
      <c r="L30" s="2"/>
      <c r="M30"/>
      <c r="N30"/>
    </row>
    <row r="31" spans="1:16" ht="13.5" thickBot="1" x14ac:dyDescent="0.25"/>
    <row r="32" spans="1:16" ht="16.5" thickBot="1" x14ac:dyDescent="0.25">
      <c r="A32" s="118" t="s">
        <v>43</v>
      </c>
      <c r="B32" s="80"/>
      <c r="C32" s="80"/>
      <c r="D32" s="80"/>
      <c r="E32" s="80"/>
      <c r="F32" s="80"/>
      <c r="G32" s="80"/>
      <c r="H32" s="118" t="s">
        <v>44</v>
      </c>
      <c r="I32" s="82"/>
      <c r="J32"/>
    </row>
    <row r="33" spans="1:14" ht="51" x14ac:dyDescent="0.2">
      <c r="A33" s="83" t="s">
        <v>45</v>
      </c>
      <c r="B33" s="84" t="s">
        <v>46</v>
      </c>
      <c r="C33" s="84" t="s">
        <v>37</v>
      </c>
      <c r="D33" s="84" t="s">
        <v>102</v>
      </c>
      <c r="E33" s="84" t="s">
        <v>48</v>
      </c>
      <c r="F33" s="84" t="s">
        <v>49</v>
      </c>
      <c r="G33" s="84" t="s">
        <v>41</v>
      </c>
      <c r="H33" s="84" t="s">
        <v>23</v>
      </c>
      <c r="I33" s="84" t="s">
        <v>24</v>
      </c>
      <c r="J33" s="84" t="s">
        <v>25</v>
      </c>
      <c r="K33" s="86" t="s">
        <v>27</v>
      </c>
    </row>
    <row r="34" spans="1:14" x14ac:dyDescent="0.2">
      <c r="A34" s="129" t="s">
        <v>50</v>
      </c>
      <c r="B34" s="70"/>
      <c r="C34" s="4"/>
      <c r="D34" s="4"/>
      <c r="E34" s="4"/>
      <c r="F34" s="51"/>
      <c r="G34" s="54">
        <f>D34*(E34+F34)</f>
        <v>0</v>
      </c>
      <c r="H34" s="11"/>
      <c r="I34" s="11"/>
      <c r="J34" s="4">
        <f>SUM(H34:I34)</f>
        <v>0</v>
      </c>
      <c r="K34" s="109" t="str">
        <f>IF(J34=G34,"Validado","Error")</f>
        <v>Validado</v>
      </c>
    </row>
    <row r="35" spans="1:14" x14ac:dyDescent="0.2">
      <c r="A35" s="87"/>
      <c r="B35" s="71"/>
      <c r="C35" s="4"/>
      <c r="D35" s="4"/>
      <c r="E35" s="4"/>
      <c r="F35" s="51"/>
      <c r="G35" s="54"/>
      <c r="H35" s="11"/>
      <c r="I35" s="11"/>
      <c r="J35" s="4"/>
      <c r="K35" s="109"/>
    </row>
    <row r="36" spans="1:14" x14ac:dyDescent="0.2">
      <c r="A36" s="88"/>
      <c r="B36" s="71"/>
      <c r="C36" s="4"/>
      <c r="D36" s="4"/>
      <c r="E36" s="4"/>
      <c r="F36" s="51"/>
      <c r="G36" s="54"/>
      <c r="H36" s="11"/>
      <c r="I36" s="11"/>
      <c r="J36" s="4"/>
      <c r="K36" s="109"/>
    </row>
    <row r="37" spans="1:14" x14ac:dyDescent="0.2">
      <c r="A37" s="89"/>
      <c r="B37" s="4"/>
      <c r="C37" s="4"/>
      <c r="D37" s="4"/>
      <c r="E37" s="4"/>
      <c r="F37" s="51"/>
      <c r="G37" s="54"/>
      <c r="H37" s="11"/>
      <c r="I37" s="11"/>
      <c r="J37" s="4"/>
      <c r="K37" s="109"/>
    </row>
    <row r="38" spans="1:14" ht="15" customHeight="1" thickBot="1" x14ac:dyDescent="0.25">
      <c r="A38" s="90" t="s">
        <v>25</v>
      </c>
      <c r="B38" s="91"/>
      <c r="C38" s="91"/>
      <c r="D38" s="91"/>
      <c r="E38" s="91"/>
      <c r="F38" s="92"/>
      <c r="G38" s="94">
        <f>SUM(G34:G37)</f>
        <v>0</v>
      </c>
      <c r="H38" s="93">
        <f>SUM(H34:H37)</f>
        <v>0</v>
      </c>
      <c r="I38" s="93">
        <f>SUM(I34:I37)</f>
        <v>0</v>
      </c>
      <c r="J38" s="93">
        <f>SUM(J34:J37)</f>
        <v>0</v>
      </c>
      <c r="K38" s="109" t="str">
        <f t="shared" ref="K38" si="6">IF(J38=G38,"Validado","Error")</f>
        <v>Validado</v>
      </c>
    </row>
    <row r="39" spans="1:14" ht="13.5" thickBot="1" x14ac:dyDescent="0.25">
      <c r="M39"/>
      <c r="N39"/>
    </row>
    <row r="40" spans="1:14" ht="16.5" thickBot="1" x14ac:dyDescent="0.25">
      <c r="A40" s="170" t="s">
        <v>51</v>
      </c>
      <c r="B40" s="171"/>
      <c r="C40" s="171"/>
      <c r="D40" s="171"/>
      <c r="E40" s="171"/>
      <c r="F40" s="171"/>
      <c r="G40" s="172"/>
      <c r="H40" s="119" t="s">
        <v>44</v>
      </c>
      <c r="I40" s="95"/>
      <c r="K40" s="73"/>
      <c r="L40" s="73"/>
    </row>
    <row r="41" spans="1:14" ht="25.5" x14ac:dyDescent="0.2">
      <c r="A41" s="110" t="s">
        <v>52</v>
      </c>
      <c r="B41" s="111" t="s">
        <v>53</v>
      </c>
      <c r="C41" s="111" t="s">
        <v>54</v>
      </c>
      <c r="D41" s="111" t="s">
        <v>37</v>
      </c>
      <c r="E41" s="111" t="s">
        <v>47</v>
      </c>
      <c r="F41" s="111" t="s">
        <v>103</v>
      </c>
      <c r="G41" s="111" t="s">
        <v>41</v>
      </c>
      <c r="H41" s="111" t="s">
        <v>23</v>
      </c>
      <c r="I41" s="111" t="s">
        <v>24</v>
      </c>
      <c r="J41" s="111" t="s">
        <v>25</v>
      </c>
      <c r="K41" s="111" t="s">
        <v>27</v>
      </c>
    </row>
    <row r="42" spans="1:14" x14ac:dyDescent="0.2">
      <c r="A42" s="153" t="s">
        <v>55</v>
      </c>
      <c r="B42" s="112" t="s">
        <v>56</v>
      </c>
      <c r="C42" s="112"/>
      <c r="D42" s="112" t="s">
        <v>56</v>
      </c>
      <c r="E42" s="113"/>
      <c r="F42" s="125"/>
      <c r="G42" s="125">
        <f>E42*F42</f>
        <v>0</v>
      </c>
      <c r="H42" s="125"/>
      <c r="I42" s="125"/>
      <c r="J42" s="125">
        <f>SUM(H42:I42)</f>
        <v>0</v>
      </c>
      <c r="K42" s="112" t="str">
        <f>IF(G42=J42,"Validado","Error")</f>
        <v>Validado</v>
      </c>
    </row>
    <row r="43" spans="1:14" x14ac:dyDescent="0.2">
      <c r="A43" s="154"/>
      <c r="B43" s="114"/>
      <c r="C43" s="114"/>
      <c r="D43" s="114"/>
      <c r="E43" s="115"/>
      <c r="F43" s="125"/>
      <c r="G43" s="125">
        <f t="shared" ref="G43:G62" si="7">E43*F43</f>
        <v>0</v>
      </c>
      <c r="H43" s="125"/>
      <c r="I43" s="125"/>
      <c r="J43" s="125">
        <f t="shared" ref="J43:J62" si="8">SUM(H43:I43)</f>
        <v>0</v>
      </c>
      <c r="K43" s="112" t="str">
        <f t="shared" ref="K43:K63" si="9">IF(G43=J43,"Validado","Error")</f>
        <v>Validado</v>
      </c>
      <c r="M43"/>
      <c r="N43"/>
    </row>
    <row r="44" spans="1:14" x14ac:dyDescent="0.2">
      <c r="A44" s="155"/>
      <c r="B44" s="114"/>
      <c r="C44" s="114"/>
      <c r="D44" s="114"/>
      <c r="E44" s="115"/>
      <c r="F44" s="125"/>
      <c r="G44" s="125">
        <f t="shared" si="7"/>
        <v>0</v>
      </c>
      <c r="H44" s="125"/>
      <c r="I44" s="125"/>
      <c r="J44" s="125">
        <f t="shared" si="8"/>
        <v>0</v>
      </c>
      <c r="K44" s="112" t="str">
        <f t="shared" si="9"/>
        <v>Validado</v>
      </c>
      <c r="M44"/>
      <c r="N44"/>
    </row>
    <row r="45" spans="1:14" ht="30.75" customHeight="1" x14ac:dyDescent="0.2">
      <c r="A45" s="167" t="s">
        <v>57</v>
      </c>
      <c r="B45" s="74" t="s">
        <v>56</v>
      </c>
      <c r="C45" s="74"/>
      <c r="D45" s="75" t="s">
        <v>58</v>
      </c>
      <c r="E45" s="76"/>
      <c r="F45" s="116"/>
      <c r="G45" s="116">
        <f t="shared" si="7"/>
        <v>0</v>
      </c>
      <c r="H45" s="116"/>
      <c r="I45" s="116"/>
      <c r="J45" s="116">
        <f t="shared" si="8"/>
        <v>0</v>
      </c>
      <c r="K45" s="74" t="str">
        <f t="shared" si="9"/>
        <v>Validado</v>
      </c>
      <c r="M45"/>
      <c r="N45"/>
    </row>
    <row r="46" spans="1:14" ht="10.5" customHeight="1" x14ac:dyDescent="0.2">
      <c r="A46" s="168"/>
      <c r="B46" s="4"/>
      <c r="C46" s="4"/>
      <c r="D46" s="4"/>
      <c r="E46" s="51"/>
      <c r="F46" s="116"/>
      <c r="G46" s="116">
        <f t="shared" si="7"/>
        <v>0</v>
      </c>
      <c r="H46" s="116"/>
      <c r="I46" s="116"/>
      <c r="J46" s="116">
        <f t="shared" si="8"/>
        <v>0</v>
      </c>
      <c r="K46" s="74" t="str">
        <f t="shared" si="9"/>
        <v>Validado</v>
      </c>
      <c r="M46"/>
      <c r="N46"/>
    </row>
    <row r="47" spans="1:14" ht="14.25" customHeight="1" x14ac:dyDescent="0.2">
      <c r="A47" s="169"/>
      <c r="B47" s="4"/>
      <c r="C47" s="4"/>
      <c r="D47" s="4"/>
      <c r="E47" s="51"/>
      <c r="F47" s="116"/>
      <c r="G47" s="116">
        <f t="shared" si="7"/>
        <v>0</v>
      </c>
      <c r="H47" s="116"/>
      <c r="I47" s="116"/>
      <c r="J47" s="116">
        <f t="shared" si="8"/>
        <v>0</v>
      </c>
      <c r="K47" s="74" t="str">
        <f t="shared" si="9"/>
        <v>Validado</v>
      </c>
      <c r="M47"/>
      <c r="N47"/>
    </row>
    <row r="48" spans="1:14" x14ac:dyDescent="0.2">
      <c r="A48" s="153" t="s">
        <v>59</v>
      </c>
      <c r="B48" s="112"/>
      <c r="C48" s="112"/>
      <c r="D48" s="112" t="s">
        <v>56</v>
      </c>
      <c r="E48" s="113"/>
      <c r="F48" s="125"/>
      <c r="G48" s="125">
        <f t="shared" si="7"/>
        <v>0</v>
      </c>
      <c r="H48" s="125"/>
      <c r="I48" s="125"/>
      <c r="J48" s="125">
        <f t="shared" si="8"/>
        <v>0</v>
      </c>
      <c r="K48" s="112" t="str">
        <f t="shared" si="9"/>
        <v>Validado</v>
      </c>
      <c r="M48"/>
      <c r="N48"/>
    </row>
    <row r="49" spans="1:14" ht="17.25" customHeight="1" x14ac:dyDescent="0.2">
      <c r="A49" s="154"/>
      <c r="B49" s="114"/>
      <c r="C49" s="114"/>
      <c r="D49" s="114"/>
      <c r="E49" s="115"/>
      <c r="F49" s="125"/>
      <c r="G49" s="125">
        <f t="shared" si="7"/>
        <v>0</v>
      </c>
      <c r="H49" s="125"/>
      <c r="I49" s="125"/>
      <c r="J49" s="125">
        <f t="shared" si="8"/>
        <v>0</v>
      </c>
      <c r="K49" s="112" t="str">
        <f t="shared" si="9"/>
        <v>Validado</v>
      </c>
      <c r="M49"/>
      <c r="N49"/>
    </row>
    <row r="50" spans="1:14" ht="27" customHeight="1" x14ac:dyDescent="0.2">
      <c r="A50" s="155"/>
      <c r="B50" s="114"/>
      <c r="C50" s="114"/>
      <c r="D50" s="114"/>
      <c r="E50" s="115"/>
      <c r="F50" s="125"/>
      <c r="G50" s="125">
        <f t="shared" si="7"/>
        <v>0</v>
      </c>
      <c r="H50" s="125"/>
      <c r="I50" s="125"/>
      <c r="J50" s="125">
        <f t="shared" si="8"/>
        <v>0</v>
      </c>
      <c r="K50" s="112" t="str">
        <f t="shared" si="9"/>
        <v>Validado</v>
      </c>
      <c r="M50"/>
      <c r="N50"/>
    </row>
    <row r="51" spans="1:14" ht="12.75" customHeight="1" x14ac:dyDescent="0.2">
      <c r="A51" s="167" t="s">
        <v>60</v>
      </c>
      <c r="B51" s="74"/>
      <c r="C51" s="74"/>
      <c r="D51" s="74" t="s">
        <v>56</v>
      </c>
      <c r="E51" s="76"/>
      <c r="F51" s="116"/>
      <c r="G51" s="116">
        <f t="shared" si="7"/>
        <v>0</v>
      </c>
      <c r="H51" s="116"/>
      <c r="I51" s="116"/>
      <c r="J51" s="116">
        <f t="shared" si="8"/>
        <v>0</v>
      </c>
      <c r="K51" s="74" t="str">
        <f t="shared" si="9"/>
        <v>Validado</v>
      </c>
      <c r="M51" s="73"/>
      <c r="N51" s="73"/>
    </row>
    <row r="52" spans="1:14" x14ac:dyDescent="0.2">
      <c r="A52" s="168"/>
      <c r="B52" s="4"/>
      <c r="C52" s="4"/>
      <c r="D52" s="4"/>
      <c r="E52" s="51"/>
      <c r="F52" s="116"/>
      <c r="G52" s="116">
        <f t="shared" si="7"/>
        <v>0</v>
      </c>
      <c r="H52" s="116"/>
      <c r="I52" s="116"/>
      <c r="J52" s="116">
        <f t="shared" si="8"/>
        <v>0</v>
      </c>
      <c r="K52" s="74" t="str">
        <f t="shared" si="9"/>
        <v>Validado</v>
      </c>
      <c r="M52" s="73"/>
      <c r="N52" s="73"/>
    </row>
    <row r="53" spans="1:14" ht="13.5" customHeight="1" x14ac:dyDescent="0.2">
      <c r="A53" s="169"/>
      <c r="B53" s="4"/>
      <c r="C53" s="4"/>
      <c r="D53" s="4"/>
      <c r="E53" s="51"/>
      <c r="F53" s="116"/>
      <c r="G53" s="116">
        <f t="shared" si="7"/>
        <v>0</v>
      </c>
      <c r="H53" s="116"/>
      <c r="I53" s="116"/>
      <c r="J53" s="116">
        <f t="shared" si="8"/>
        <v>0</v>
      </c>
      <c r="K53" s="74" t="str">
        <f t="shared" si="9"/>
        <v>Validado</v>
      </c>
      <c r="M53" s="73"/>
      <c r="N53" s="73"/>
    </row>
    <row r="54" spans="1:14" ht="13.5" customHeight="1" x14ac:dyDescent="0.2">
      <c r="A54" s="153" t="s">
        <v>61</v>
      </c>
      <c r="B54" s="114" t="s">
        <v>56</v>
      </c>
      <c r="C54" s="114"/>
      <c r="D54" s="114"/>
      <c r="E54" s="115"/>
      <c r="F54" s="125"/>
      <c r="G54" s="125">
        <f t="shared" si="7"/>
        <v>0</v>
      </c>
      <c r="H54" s="126"/>
      <c r="I54" s="126"/>
      <c r="J54" s="125">
        <f t="shared" si="8"/>
        <v>0</v>
      </c>
      <c r="K54" s="112" t="str">
        <f t="shared" si="9"/>
        <v>Validado</v>
      </c>
      <c r="M54" s="73"/>
      <c r="N54" s="73"/>
    </row>
    <row r="55" spans="1:14" ht="13.5" customHeight="1" x14ac:dyDescent="0.2">
      <c r="A55" s="154"/>
      <c r="B55" s="114"/>
      <c r="C55" s="114"/>
      <c r="D55" s="114"/>
      <c r="E55" s="115"/>
      <c r="F55" s="125"/>
      <c r="G55" s="125">
        <f t="shared" si="7"/>
        <v>0</v>
      </c>
      <c r="H55" s="126"/>
      <c r="I55" s="126"/>
      <c r="J55" s="125">
        <f t="shared" si="8"/>
        <v>0</v>
      </c>
      <c r="K55" s="112" t="str">
        <f t="shared" si="9"/>
        <v>Validado</v>
      </c>
      <c r="M55" s="73"/>
      <c r="N55" s="73"/>
    </row>
    <row r="56" spans="1:14" x14ac:dyDescent="0.2">
      <c r="A56" s="155"/>
      <c r="B56" s="114"/>
      <c r="C56" s="114"/>
      <c r="D56" s="114"/>
      <c r="E56" s="115"/>
      <c r="F56" s="125"/>
      <c r="G56" s="125">
        <f t="shared" si="7"/>
        <v>0</v>
      </c>
      <c r="H56" s="126"/>
      <c r="I56" s="126"/>
      <c r="J56" s="125">
        <f t="shared" si="8"/>
        <v>0</v>
      </c>
      <c r="K56" s="112" t="str">
        <f t="shared" si="9"/>
        <v>Validado</v>
      </c>
      <c r="M56" s="73"/>
      <c r="N56" s="73"/>
    </row>
    <row r="57" spans="1:14" x14ac:dyDescent="0.2">
      <c r="A57" s="167" t="s">
        <v>62</v>
      </c>
      <c r="B57" s="74" t="s">
        <v>56</v>
      </c>
      <c r="C57" s="74"/>
      <c r="D57" s="74" t="s">
        <v>56</v>
      </c>
      <c r="E57" s="76"/>
      <c r="F57" s="116"/>
      <c r="G57" s="116">
        <f t="shared" si="7"/>
        <v>0</v>
      </c>
      <c r="H57" s="116"/>
      <c r="I57" s="116"/>
      <c r="J57" s="116">
        <f t="shared" si="8"/>
        <v>0</v>
      </c>
      <c r="K57" s="74" t="str">
        <f t="shared" si="9"/>
        <v>Validado</v>
      </c>
      <c r="M57" s="73"/>
      <c r="N57" s="73"/>
    </row>
    <row r="58" spans="1:14" x14ac:dyDescent="0.2">
      <c r="A58" s="168"/>
      <c r="B58" s="4"/>
      <c r="C58" s="4"/>
      <c r="D58" s="4"/>
      <c r="E58" s="51"/>
      <c r="F58" s="116"/>
      <c r="G58" s="116">
        <f t="shared" si="7"/>
        <v>0</v>
      </c>
      <c r="H58" s="116"/>
      <c r="I58" s="116"/>
      <c r="J58" s="116">
        <f t="shared" si="8"/>
        <v>0</v>
      </c>
      <c r="K58" s="74" t="str">
        <f t="shared" si="9"/>
        <v>Validado</v>
      </c>
    </row>
    <row r="59" spans="1:14" x14ac:dyDescent="0.2">
      <c r="A59" s="169"/>
      <c r="B59" s="4"/>
      <c r="C59" s="4"/>
      <c r="D59" s="4"/>
      <c r="E59" s="51"/>
      <c r="F59" s="116"/>
      <c r="G59" s="116">
        <f t="shared" si="7"/>
        <v>0</v>
      </c>
      <c r="H59" s="116"/>
      <c r="I59" s="116"/>
      <c r="J59" s="116">
        <f t="shared" si="8"/>
        <v>0</v>
      </c>
      <c r="K59" s="74" t="str">
        <f t="shared" si="9"/>
        <v>Validado</v>
      </c>
    </row>
    <row r="60" spans="1:14" x14ac:dyDescent="0.2">
      <c r="A60" s="153" t="s">
        <v>63</v>
      </c>
      <c r="B60" s="112" t="s">
        <v>56</v>
      </c>
      <c r="C60" s="112"/>
      <c r="D60" s="112" t="s">
        <v>56</v>
      </c>
      <c r="E60" s="113"/>
      <c r="F60" s="125"/>
      <c r="G60" s="125">
        <f t="shared" si="7"/>
        <v>0</v>
      </c>
      <c r="H60" s="125"/>
      <c r="I60" s="125"/>
      <c r="J60" s="125">
        <f t="shared" si="8"/>
        <v>0</v>
      </c>
      <c r="K60" s="112" t="str">
        <f t="shared" si="9"/>
        <v>Validado</v>
      </c>
    </row>
    <row r="61" spans="1:14" x14ac:dyDescent="0.2">
      <c r="A61" s="154"/>
      <c r="B61" s="114"/>
      <c r="C61" s="114"/>
      <c r="D61" s="114"/>
      <c r="E61" s="115"/>
      <c r="F61" s="125"/>
      <c r="G61" s="125">
        <f t="shared" si="7"/>
        <v>0</v>
      </c>
      <c r="H61" s="125"/>
      <c r="I61" s="125"/>
      <c r="J61" s="125">
        <f t="shared" si="8"/>
        <v>0</v>
      </c>
      <c r="K61" s="112" t="str">
        <f t="shared" si="9"/>
        <v>Validado</v>
      </c>
    </row>
    <row r="62" spans="1:14" x14ac:dyDescent="0.2">
      <c r="A62" s="155"/>
      <c r="B62" s="114"/>
      <c r="C62" s="114"/>
      <c r="D62" s="114"/>
      <c r="E62" s="115"/>
      <c r="F62" s="125"/>
      <c r="G62" s="125">
        <f t="shared" si="7"/>
        <v>0</v>
      </c>
      <c r="H62" s="125"/>
      <c r="I62" s="125"/>
      <c r="J62" s="125">
        <f t="shared" si="8"/>
        <v>0</v>
      </c>
      <c r="K62" s="112" t="str">
        <f t="shared" si="9"/>
        <v>Validado</v>
      </c>
    </row>
    <row r="63" spans="1:14" x14ac:dyDescent="0.2">
      <c r="A63" s="77"/>
      <c r="B63" s="78"/>
      <c r="C63" s="78" t="s">
        <v>25</v>
      </c>
      <c r="D63" s="78"/>
      <c r="E63" s="78"/>
      <c r="F63" s="79"/>
      <c r="G63" s="116">
        <f>SUM(G42:G62)</f>
        <v>0</v>
      </c>
      <c r="H63" s="116">
        <f>SUM(H42:H62)</f>
        <v>0</v>
      </c>
      <c r="I63" s="116">
        <f>SUM(I42:I62)</f>
        <v>0</v>
      </c>
      <c r="J63" s="116">
        <f>SUM(J42:J62)</f>
        <v>0</v>
      </c>
      <c r="K63" s="74" t="str">
        <f t="shared" si="9"/>
        <v>Validado</v>
      </c>
    </row>
    <row r="64" spans="1:14" x14ac:dyDescent="0.2">
      <c r="A64" s="132"/>
      <c r="B64" s="132"/>
      <c r="C64" s="132"/>
      <c r="D64" s="132"/>
      <c r="E64" s="132"/>
      <c r="F64" s="132"/>
      <c r="G64" s="133"/>
      <c r="H64" s="133"/>
      <c r="I64" s="133"/>
      <c r="J64" s="133"/>
      <c r="K64" s="73"/>
    </row>
    <row r="65" spans="1:11" ht="13.5" thickBot="1" x14ac:dyDescent="0.25">
      <c r="A65" s="132"/>
      <c r="B65" s="132"/>
      <c r="C65" s="132"/>
      <c r="D65" s="132"/>
      <c r="E65" s="132"/>
      <c r="F65" s="132"/>
      <c r="G65" s="133"/>
      <c r="H65" s="133"/>
      <c r="I65" s="133"/>
      <c r="J65" s="133"/>
      <c r="K65" s="73"/>
    </row>
    <row r="66" spans="1:11" ht="16.5" thickBot="1" x14ac:dyDescent="0.25">
      <c r="A66" s="118" t="s">
        <v>98</v>
      </c>
      <c r="B66" s="80"/>
      <c r="C66" s="80"/>
      <c r="D66" s="118" t="s">
        <v>44</v>
      </c>
      <c r="E66" s="82"/>
      <c r="F66"/>
      <c r="G66" s="2"/>
    </row>
    <row r="67" spans="1:11" ht="25.5" x14ac:dyDescent="0.2">
      <c r="A67" s="83" t="s">
        <v>100</v>
      </c>
      <c r="B67" s="84" t="s">
        <v>101</v>
      </c>
      <c r="C67" s="84" t="s">
        <v>41</v>
      </c>
      <c r="D67" s="84" t="s">
        <v>23</v>
      </c>
      <c r="E67" s="84" t="s">
        <v>24</v>
      </c>
      <c r="F67" s="84" t="s">
        <v>25</v>
      </c>
      <c r="G67" s="86" t="s">
        <v>27</v>
      </c>
    </row>
    <row r="68" spans="1:11" x14ac:dyDescent="0.2">
      <c r="A68" s="134" t="s">
        <v>99</v>
      </c>
      <c r="B68" s="70"/>
      <c r="C68" s="54"/>
      <c r="D68" s="11"/>
      <c r="E68" s="11"/>
      <c r="F68" s="4">
        <f>SUM(D68:E68)</f>
        <v>0</v>
      </c>
      <c r="G68" s="109" t="str">
        <f>IF(F68=C68,"Validado","Error")</f>
        <v>Validado</v>
      </c>
    </row>
    <row r="69" spans="1:11" x14ac:dyDescent="0.2">
      <c r="A69" s="87"/>
      <c r="B69" s="71"/>
      <c r="C69" s="54"/>
      <c r="D69" s="11"/>
      <c r="E69" s="11"/>
      <c r="F69" s="4">
        <f t="shared" ref="F69:F71" si="10">SUM(D69:E69)</f>
        <v>0</v>
      </c>
      <c r="G69" s="109" t="str">
        <f t="shared" ref="G69:G72" si="11">IF(F69=C69,"Validado","Error")</f>
        <v>Validado</v>
      </c>
    </row>
    <row r="70" spans="1:11" x14ac:dyDescent="0.2">
      <c r="A70" s="88"/>
      <c r="B70" s="71"/>
      <c r="C70" s="54"/>
      <c r="D70" s="11"/>
      <c r="E70" s="11"/>
      <c r="F70" s="4">
        <f t="shared" si="10"/>
        <v>0</v>
      </c>
      <c r="G70" s="109" t="str">
        <f t="shared" si="11"/>
        <v>Validado</v>
      </c>
    </row>
    <row r="71" spans="1:11" ht="13.5" thickBot="1" x14ac:dyDescent="0.25">
      <c r="A71" s="89"/>
      <c r="B71" s="4"/>
      <c r="C71" s="54"/>
      <c r="D71" s="11"/>
      <c r="E71" s="11"/>
      <c r="F71" s="4">
        <f t="shared" si="10"/>
        <v>0</v>
      </c>
      <c r="G71" s="109" t="str">
        <f t="shared" si="11"/>
        <v>Validado</v>
      </c>
    </row>
    <row r="72" spans="1:11" ht="16.5" thickBot="1" x14ac:dyDescent="0.25">
      <c r="A72" s="151" t="s">
        <v>25</v>
      </c>
      <c r="B72" s="152"/>
      <c r="C72" s="136">
        <f>SUM(C68:C71)</f>
        <v>0</v>
      </c>
      <c r="D72" s="93">
        <f>SUM(D68:D71)</f>
        <v>0</v>
      </c>
      <c r="E72" s="93">
        <f>SUM(E68:E71)</f>
        <v>0</v>
      </c>
      <c r="F72" s="93">
        <f>SUM(F68:F71)</f>
        <v>0</v>
      </c>
      <c r="G72" s="135" t="str">
        <f t="shared" si="11"/>
        <v>Validado</v>
      </c>
    </row>
    <row r="73" spans="1:11" x14ac:dyDescent="0.2">
      <c r="A73" s="132"/>
      <c r="B73" s="132"/>
      <c r="C73" s="132"/>
      <c r="D73" s="132"/>
      <c r="E73" s="132"/>
      <c r="F73" s="132"/>
      <c r="G73" s="133"/>
      <c r="H73" s="133"/>
      <c r="I73" s="133"/>
      <c r="J73" s="133"/>
      <c r="K73" s="73"/>
    </row>
    <row r="74" spans="1:11" ht="13.5" thickBot="1" x14ac:dyDescent="0.25">
      <c r="H74"/>
      <c r="I74"/>
      <c r="J74"/>
      <c r="K74"/>
    </row>
    <row r="75" spans="1:11" ht="16.5" thickBot="1" x14ac:dyDescent="0.25">
      <c r="A75" s="117" t="s">
        <v>64</v>
      </c>
      <c r="B75" s="65"/>
      <c r="C75" s="65"/>
      <c r="D75" s="65"/>
      <c r="E75" s="65"/>
      <c r="F75" s="65"/>
      <c r="G75" s="66"/>
      <c r="I75"/>
      <c r="J75"/>
      <c r="K75"/>
    </row>
    <row r="76" spans="1:11" ht="25.5" x14ac:dyDescent="0.2">
      <c r="A76" s="56" t="s">
        <v>65</v>
      </c>
      <c r="B76" s="56" t="s">
        <v>23</v>
      </c>
      <c r="C76" s="56" t="s">
        <v>24</v>
      </c>
      <c r="D76" s="56" t="s">
        <v>41</v>
      </c>
      <c r="E76" s="56" t="s">
        <v>66</v>
      </c>
      <c r="F76" s="100" t="s">
        <v>67</v>
      </c>
      <c r="G76" s="55" t="s">
        <v>27</v>
      </c>
      <c r="I76"/>
      <c r="J76"/>
      <c r="K76"/>
    </row>
    <row r="77" spans="1:11" x14ac:dyDescent="0.2">
      <c r="A77" s="4" t="s">
        <v>68</v>
      </c>
      <c r="B77" s="53">
        <f>I21</f>
        <v>0</v>
      </c>
      <c r="C77" s="53">
        <f>J21</f>
        <v>0</v>
      </c>
      <c r="D77" s="53">
        <f>SUM(B77:C77)</f>
        <v>0</v>
      </c>
      <c r="E77" s="7" t="e">
        <f>B77/$B$82</f>
        <v>#DIV/0!</v>
      </c>
      <c r="F77" s="46" t="s">
        <v>69</v>
      </c>
      <c r="G77" s="46" t="s">
        <v>70</v>
      </c>
    </row>
    <row r="78" spans="1:11" x14ac:dyDescent="0.2">
      <c r="A78" s="4" t="s">
        <v>33</v>
      </c>
      <c r="B78" s="53">
        <f>H30</f>
        <v>0</v>
      </c>
      <c r="C78" s="53">
        <f>I30</f>
        <v>0</v>
      </c>
      <c r="D78" s="53">
        <f>SUM(B78:C78)</f>
        <v>0</v>
      </c>
      <c r="E78" s="7" t="e">
        <f>B78/$B$82</f>
        <v>#DIV/0!</v>
      </c>
      <c r="F78" s="46" t="s">
        <v>69</v>
      </c>
      <c r="G78" s="46" t="s">
        <v>70</v>
      </c>
    </row>
    <row r="79" spans="1:11" x14ac:dyDescent="0.2">
      <c r="A79" s="4" t="s">
        <v>71</v>
      </c>
      <c r="B79" s="53">
        <f>H38</f>
        <v>0</v>
      </c>
      <c r="C79" s="53">
        <f>I38</f>
        <v>0</v>
      </c>
      <c r="D79" s="53">
        <f>SUM(B79:C79)</f>
        <v>0</v>
      </c>
      <c r="E79" s="7" t="e">
        <f>B79/$B$82</f>
        <v>#DIV/0!</v>
      </c>
      <c r="F79" s="7">
        <v>0.05</v>
      </c>
      <c r="G79" s="46" t="e">
        <f>IF(E79&gt;F79,"NO VALIDADO","VALIDADO")</f>
        <v>#DIV/0!</v>
      </c>
    </row>
    <row r="80" spans="1:11" x14ac:dyDescent="0.2">
      <c r="A80" s="4" t="s">
        <v>72</v>
      </c>
      <c r="B80" s="53">
        <f>H63</f>
        <v>0</v>
      </c>
      <c r="C80" s="53">
        <f>I63</f>
        <v>0</v>
      </c>
      <c r="D80" s="53">
        <f>SUM(B80:C80)</f>
        <v>0</v>
      </c>
      <c r="E80" s="7" t="e">
        <f>B80/$B$82</f>
        <v>#DIV/0!</v>
      </c>
      <c r="F80" s="46" t="s">
        <v>69</v>
      </c>
      <c r="G80" s="46" t="s">
        <v>70</v>
      </c>
    </row>
    <row r="81" spans="1:13" x14ac:dyDescent="0.2">
      <c r="A81" s="99" t="s">
        <v>73</v>
      </c>
      <c r="B81" s="53">
        <f>D72</f>
        <v>0</v>
      </c>
      <c r="C81" s="53">
        <f>E72</f>
        <v>0</v>
      </c>
      <c r="D81" s="53">
        <f>SUM(B81:C81)</f>
        <v>0</v>
      </c>
      <c r="E81" s="7" t="e">
        <f>B81/$B$82</f>
        <v>#DIV/0!</v>
      </c>
      <c r="F81" s="7">
        <v>0.15</v>
      </c>
      <c r="G81" s="46" t="e">
        <f>IF(E81&gt;F81,"NO VALIDADO","VALIDADO")</f>
        <v>#DIV/0!</v>
      </c>
    </row>
    <row r="82" spans="1:13" x14ac:dyDescent="0.2">
      <c r="A82" s="57" t="s">
        <v>25</v>
      </c>
      <c r="B82" s="58">
        <f>SUM(B77:B81)</f>
        <v>0</v>
      </c>
      <c r="C82" s="58">
        <f>SUM(C77:C81)</f>
        <v>0</v>
      </c>
      <c r="D82" s="58">
        <f>SUM(D77:D81)</f>
        <v>0</v>
      </c>
      <c r="G82"/>
    </row>
    <row r="83" spans="1:13" x14ac:dyDescent="0.2">
      <c r="B83" s="130" t="e">
        <f>B82/D82</f>
        <v>#DIV/0!</v>
      </c>
      <c r="C83" s="130" t="e">
        <f>C82/D82</f>
        <v>#DIV/0!</v>
      </c>
      <c r="D83"/>
    </row>
    <row r="84" spans="1:13" x14ac:dyDescent="0.2">
      <c r="M84"/>
    </row>
    <row r="85" spans="1:13" ht="30" x14ac:dyDescent="0.2">
      <c r="A85" s="120" t="s">
        <v>74</v>
      </c>
      <c r="B85" s="122"/>
      <c r="C85" s="123" t="s">
        <v>75</v>
      </c>
      <c r="D85" s="121" t="s">
        <v>76</v>
      </c>
      <c r="E85" s="124" t="s">
        <v>27</v>
      </c>
      <c r="M85"/>
    </row>
    <row r="86" spans="1:13" x14ac:dyDescent="0.2">
      <c r="A86" s="5" t="s">
        <v>77</v>
      </c>
      <c r="B86" s="6"/>
      <c r="C86" s="7" t="e">
        <f>B83</f>
        <v>#DIV/0!</v>
      </c>
      <c r="D86" s="7">
        <v>0.8</v>
      </c>
      <c r="E86" s="46" t="e">
        <f>IF(C86&gt;D86,"NO VALIDADO","VALIDADO")</f>
        <v>#DIV/0!</v>
      </c>
      <c r="M86"/>
    </row>
    <row r="87" spans="1:13" x14ac:dyDescent="0.2">
      <c r="A87" s="5" t="s">
        <v>78</v>
      </c>
      <c r="B87" s="6"/>
      <c r="C87" s="8" t="e">
        <f>C83+D83</f>
        <v>#DIV/0!</v>
      </c>
      <c r="D87" s="7">
        <v>0.2</v>
      </c>
      <c r="E87" s="46" t="e">
        <f>IF(C87&gt;=D87,"VALIDADO","NO VALIDADO")</f>
        <v>#DIV/0!</v>
      </c>
      <c r="M87"/>
    </row>
    <row r="88" spans="1:13" x14ac:dyDescent="0.2">
      <c r="M88"/>
    </row>
    <row r="89" spans="1:13" x14ac:dyDescent="0.2">
      <c r="M89"/>
    </row>
    <row r="90" spans="1:13" x14ac:dyDescent="0.2">
      <c r="A90"/>
      <c r="B90"/>
      <c r="C90"/>
      <c r="D90"/>
      <c r="E90"/>
      <c r="F90"/>
      <c r="G90"/>
      <c r="H90"/>
      <c r="M90"/>
    </row>
    <row r="91" spans="1:13" x14ac:dyDescent="0.2">
      <c r="A91"/>
      <c r="B91"/>
      <c r="C91"/>
      <c r="D91"/>
      <c r="E91"/>
      <c r="F91"/>
      <c r="G91"/>
      <c r="H91"/>
    </row>
    <row r="100" spans="1:10" x14ac:dyDescent="0.2">
      <c r="I100"/>
      <c r="J100"/>
    </row>
    <row r="101" spans="1:10" x14ac:dyDescent="0.2">
      <c r="A101"/>
      <c r="B101"/>
      <c r="C101"/>
      <c r="D101"/>
      <c r="E101"/>
      <c r="F101"/>
      <c r="G101"/>
      <c r="H101"/>
      <c r="I101"/>
      <c r="J101"/>
    </row>
    <row r="125" spans="1:10" x14ac:dyDescent="0.2">
      <c r="A125"/>
      <c r="B125"/>
      <c r="C125"/>
      <c r="D125"/>
      <c r="E125"/>
      <c r="F125"/>
      <c r="G125"/>
      <c r="H125"/>
      <c r="I125"/>
      <c r="J125"/>
    </row>
    <row r="126" spans="1:10" x14ac:dyDescent="0.2">
      <c r="A126"/>
      <c r="B126"/>
      <c r="C126"/>
      <c r="D126"/>
      <c r="E126"/>
      <c r="F126"/>
      <c r="G126"/>
      <c r="H126"/>
      <c r="I126"/>
      <c r="J126"/>
    </row>
    <row r="127" spans="1:10" x14ac:dyDescent="0.2">
      <c r="A127"/>
      <c r="B127"/>
      <c r="C127"/>
      <c r="D127"/>
      <c r="E127"/>
      <c r="F127"/>
      <c r="G127"/>
      <c r="H127"/>
      <c r="I127"/>
      <c r="J127"/>
    </row>
    <row r="128" spans="1:10" x14ac:dyDescent="0.2">
      <c r="A128"/>
      <c r="B128"/>
      <c r="C128"/>
      <c r="D128"/>
      <c r="E128"/>
      <c r="F128"/>
      <c r="G128"/>
      <c r="H128"/>
      <c r="I128"/>
      <c r="J128"/>
    </row>
    <row r="129" spans="1:10" x14ac:dyDescent="0.2">
      <c r="A129"/>
      <c r="B129"/>
      <c r="C129"/>
      <c r="D129"/>
      <c r="E129"/>
      <c r="F129"/>
      <c r="G129"/>
      <c r="H129"/>
      <c r="I129"/>
      <c r="J129"/>
    </row>
  </sheetData>
  <mergeCells count="14">
    <mergeCell ref="A72:B72"/>
    <mergeCell ref="A42:A44"/>
    <mergeCell ref="A60:A62"/>
    <mergeCell ref="A1:A5"/>
    <mergeCell ref="I8:J8"/>
    <mergeCell ref="A21:G21"/>
    <mergeCell ref="A8:H8"/>
    <mergeCell ref="A45:A47"/>
    <mergeCell ref="A48:A50"/>
    <mergeCell ref="A51:A53"/>
    <mergeCell ref="A54:A56"/>
    <mergeCell ref="A57:A59"/>
    <mergeCell ref="A40:G40"/>
    <mergeCell ref="C1:H6"/>
  </mergeCells>
  <conditionalFormatting sqref="B82">
    <cfRule type="cellIs" dxfId="21" priority="6" operator="greaterThan">
      <formula>36000000</formula>
    </cfRule>
  </conditionalFormatting>
  <conditionalFormatting sqref="C82">
    <cfRule type="cellIs" dxfId="20" priority="4" operator="lessThanOrEqual">
      <formula>$D$82*0.2</formula>
    </cfRule>
  </conditionalFormatting>
  <conditionalFormatting sqref="C86">
    <cfRule type="cellIs" dxfId="19" priority="24" operator="greaterThan">
      <formula>1</formula>
    </cfRule>
  </conditionalFormatting>
  <conditionalFormatting sqref="E86:E87">
    <cfRule type="cellIs" dxfId="18" priority="9" operator="equal">
      <formula>"NO VALIDADO"</formula>
    </cfRule>
    <cfRule type="cellIs" dxfId="17" priority="10" operator="equal">
      <formula>"VALIDADO"</formula>
    </cfRule>
  </conditionalFormatting>
  <conditionalFormatting sqref="G68:G72">
    <cfRule type="cellIs" dxfId="16" priority="2" operator="equal">
      <formula>"Error"</formula>
    </cfRule>
  </conditionalFormatting>
  <conditionalFormatting sqref="G81">
    <cfRule type="cellIs" dxfId="15" priority="11" operator="equal">
      <formula>"NO VALIDADO"</formula>
    </cfRule>
    <cfRule type="cellIs" dxfId="14" priority="12" operator="equal">
      <formula>"VALIDADO"</formula>
    </cfRule>
  </conditionalFormatting>
  <conditionalFormatting sqref="K25:K30">
    <cfRule type="cellIs" dxfId="13" priority="23" operator="equal">
      <formula>"Error"</formula>
    </cfRule>
  </conditionalFormatting>
  <conditionalFormatting sqref="M31:M35 K34:K38 M40:M42">
    <cfRule type="cellIs" dxfId="12" priority="22" operator="equal">
      <formula>"Error"</formula>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A1:D45"/>
  <sheetViews>
    <sheetView workbookViewId="0">
      <selection activeCell="F32" sqref="F32"/>
    </sheetView>
  </sheetViews>
  <sheetFormatPr baseColWidth="10" defaultColWidth="11.7109375" defaultRowHeight="12.75" x14ac:dyDescent="0.2"/>
  <cols>
    <col min="1" max="1" width="27.5703125" style="20" customWidth="1"/>
    <col min="2" max="2" width="15.140625" style="20" customWidth="1"/>
    <col min="3" max="3" width="14.7109375" style="20" customWidth="1"/>
    <col min="4" max="4" width="101.42578125" style="20" customWidth="1"/>
    <col min="5" max="16384" width="11.7109375" style="20"/>
  </cols>
  <sheetData>
    <row r="1" spans="1:4" ht="15.75" x14ac:dyDescent="0.2">
      <c r="A1" s="182" t="s">
        <v>79</v>
      </c>
      <c r="B1" s="182"/>
      <c r="C1" s="182"/>
      <c r="D1" s="182"/>
    </row>
    <row r="3" spans="1:4" ht="31.5" customHeight="1" x14ac:dyDescent="0.2">
      <c r="A3" s="186" t="s">
        <v>80</v>
      </c>
      <c r="B3" s="186"/>
      <c r="C3" s="186"/>
      <c r="D3" s="186"/>
    </row>
    <row r="4" spans="1:4" ht="13.5" thickBot="1" x14ac:dyDescent="0.25"/>
    <row r="5" spans="1:4" ht="13.5" thickBot="1" x14ac:dyDescent="0.25">
      <c r="A5" s="183" t="s">
        <v>81</v>
      </c>
      <c r="B5" s="184"/>
      <c r="C5" s="184"/>
      <c r="D5" s="185"/>
    </row>
    <row r="6" spans="1:4" x14ac:dyDescent="0.2">
      <c r="A6" s="18" t="s">
        <v>82</v>
      </c>
      <c r="B6" s="19" t="s">
        <v>83</v>
      </c>
      <c r="D6" s="21"/>
    </row>
    <row r="7" spans="1:4" x14ac:dyDescent="0.2">
      <c r="A7" s="18" t="s">
        <v>84</v>
      </c>
      <c r="B7" s="17" t="s">
        <v>23</v>
      </c>
      <c r="D7" s="21"/>
    </row>
    <row r="8" spans="1:4" x14ac:dyDescent="0.2">
      <c r="A8" s="18" t="s">
        <v>85</v>
      </c>
      <c r="B8" s="17" t="s">
        <v>86</v>
      </c>
      <c r="D8" s="21"/>
    </row>
    <row r="9" spans="1:4" ht="13.5" thickBot="1" x14ac:dyDescent="0.25">
      <c r="A9" s="18" t="s">
        <v>87</v>
      </c>
      <c r="B9" s="17">
        <v>1</v>
      </c>
      <c r="D9" s="21"/>
    </row>
    <row r="10" spans="1:4" ht="26.25" thickBot="1" x14ac:dyDescent="0.25">
      <c r="A10" s="23" t="s">
        <v>88</v>
      </c>
      <c r="B10" s="23" t="s">
        <v>89</v>
      </c>
      <c r="C10" s="23" t="s">
        <v>90</v>
      </c>
      <c r="D10" s="23" t="s">
        <v>91</v>
      </c>
    </row>
    <row r="11" spans="1:4" ht="25.5" x14ac:dyDescent="0.2">
      <c r="A11" s="24" t="s">
        <v>92</v>
      </c>
      <c r="B11" s="25">
        <v>0</v>
      </c>
      <c r="C11" s="26">
        <v>0</v>
      </c>
      <c r="D11" s="62" t="s">
        <v>93</v>
      </c>
    </row>
    <row r="12" spans="1:4" x14ac:dyDescent="0.2">
      <c r="A12" s="27" t="s">
        <v>33</v>
      </c>
      <c r="B12" s="28">
        <v>0</v>
      </c>
      <c r="C12" s="29">
        <v>0</v>
      </c>
      <c r="D12" s="30"/>
    </row>
    <row r="13" spans="1:4" x14ac:dyDescent="0.2">
      <c r="A13" s="27" t="s">
        <v>71</v>
      </c>
      <c r="B13" s="28">
        <v>0</v>
      </c>
      <c r="C13" s="29">
        <v>0</v>
      </c>
      <c r="D13" s="30"/>
    </row>
    <row r="14" spans="1:4" x14ac:dyDescent="0.2">
      <c r="A14" s="27" t="s">
        <v>51</v>
      </c>
      <c r="B14" s="28">
        <v>0</v>
      </c>
      <c r="C14" s="29">
        <v>0</v>
      </c>
      <c r="D14" s="30"/>
    </row>
    <row r="15" spans="1:4" x14ac:dyDescent="0.2">
      <c r="A15" s="20" t="s">
        <v>98</v>
      </c>
      <c r="B15" s="28">
        <v>0</v>
      </c>
      <c r="C15" s="29">
        <v>0</v>
      </c>
      <c r="D15" s="30"/>
    </row>
    <row r="16" spans="1:4" ht="13.5" thickBot="1" x14ac:dyDescent="0.25">
      <c r="A16" s="31" t="s">
        <v>94</v>
      </c>
      <c r="B16" s="32">
        <f>SUM(B11:B15)</f>
        <v>0</v>
      </c>
      <c r="C16" s="33">
        <f>SUM(C11:C15)</f>
        <v>0</v>
      </c>
      <c r="D16" s="34" t="str">
        <f>IF(B16=C16,"PRESUPUESTO VALIDADO","CORREGIR DIFERENCIA")</f>
        <v>PRESUPUESTO VALIDADO</v>
      </c>
    </row>
    <row r="17" spans="1:4" x14ac:dyDescent="0.2">
      <c r="A17" s="36"/>
      <c r="B17" s="37"/>
      <c r="C17" s="37"/>
      <c r="D17" s="38"/>
    </row>
    <row r="18" spans="1:4" ht="13.5" thickBot="1" x14ac:dyDescent="0.25"/>
    <row r="19" spans="1:4" ht="13.5" thickBot="1" x14ac:dyDescent="0.25">
      <c r="A19" s="183" t="s">
        <v>95</v>
      </c>
      <c r="B19" s="184"/>
      <c r="C19" s="184"/>
      <c r="D19" s="185"/>
    </row>
    <row r="20" spans="1:4" x14ac:dyDescent="0.2">
      <c r="A20" s="18" t="s">
        <v>82</v>
      </c>
      <c r="B20" s="19" t="s">
        <v>83</v>
      </c>
      <c r="D20" s="21"/>
    </row>
    <row r="21" spans="1:4" x14ac:dyDescent="0.2">
      <c r="A21" s="18" t="s">
        <v>84</v>
      </c>
      <c r="B21" s="17" t="s">
        <v>23</v>
      </c>
      <c r="D21" s="21"/>
    </row>
    <row r="22" spans="1:4" x14ac:dyDescent="0.2">
      <c r="A22" s="18" t="s">
        <v>85</v>
      </c>
      <c r="B22" s="17" t="s">
        <v>86</v>
      </c>
      <c r="D22" s="21"/>
    </row>
    <row r="23" spans="1:4" ht="13.5" thickBot="1" x14ac:dyDescent="0.25">
      <c r="A23" s="18" t="s">
        <v>87</v>
      </c>
      <c r="B23" s="17">
        <v>2</v>
      </c>
      <c r="D23" s="21"/>
    </row>
    <row r="24" spans="1:4" ht="26.25" thickBot="1" x14ac:dyDescent="0.25">
      <c r="A24" s="23" t="s">
        <v>88</v>
      </c>
      <c r="B24" s="23" t="s">
        <v>89</v>
      </c>
      <c r="C24" s="23" t="s">
        <v>90</v>
      </c>
      <c r="D24" s="23" t="s">
        <v>91</v>
      </c>
    </row>
    <row r="25" spans="1:4" x14ac:dyDescent="0.2">
      <c r="A25" s="24" t="s">
        <v>92</v>
      </c>
      <c r="B25" s="25">
        <v>0</v>
      </c>
      <c r="C25" s="26">
        <v>0</v>
      </c>
      <c r="D25" s="35"/>
    </row>
    <row r="26" spans="1:4" x14ac:dyDescent="0.2">
      <c r="A26" s="27" t="s">
        <v>33</v>
      </c>
      <c r="B26" s="28">
        <v>0</v>
      </c>
      <c r="C26" s="29">
        <v>0</v>
      </c>
      <c r="D26" s="30"/>
    </row>
    <row r="27" spans="1:4" x14ac:dyDescent="0.2">
      <c r="A27" s="27" t="s">
        <v>71</v>
      </c>
      <c r="B27" s="28">
        <v>0</v>
      </c>
      <c r="C27" s="29">
        <v>0</v>
      </c>
      <c r="D27" s="30"/>
    </row>
    <row r="28" spans="1:4" x14ac:dyDescent="0.2">
      <c r="A28" s="27" t="s">
        <v>51</v>
      </c>
      <c r="B28" s="28">
        <v>0</v>
      </c>
      <c r="C28" s="29">
        <v>0</v>
      </c>
      <c r="D28" s="30"/>
    </row>
    <row r="29" spans="1:4" x14ac:dyDescent="0.2">
      <c r="A29" s="20" t="s">
        <v>98</v>
      </c>
      <c r="B29" s="28">
        <v>0</v>
      </c>
      <c r="C29" s="29">
        <v>0</v>
      </c>
      <c r="D29" s="30"/>
    </row>
    <row r="30" spans="1:4" ht="13.5" thickBot="1" x14ac:dyDescent="0.25">
      <c r="A30" s="31" t="s">
        <v>94</v>
      </c>
      <c r="B30" s="32">
        <f>SUM(B25:B29)</f>
        <v>0</v>
      </c>
      <c r="C30" s="33">
        <f>SUM(C25:C29)</f>
        <v>0</v>
      </c>
      <c r="D30" s="34" t="str">
        <f>IF(B30=C30,"PRESUPUESTO VALIDADO","CORREGIR DIFERENCIA")</f>
        <v>PRESUPUESTO VALIDADO</v>
      </c>
    </row>
    <row r="31" spans="1:4" x14ac:dyDescent="0.2">
      <c r="A31" s="36"/>
      <c r="B31" s="37"/>
      <c r="C31" s="37"/>
      <c r="D31" s="38"/>
    </row>
    <row r="32" spans="1:4" ht="13.5" thickBot="1" x14ac:dyDescent="0.25"/>
    <row r="33" spans="1:4" ht="13.5" thickBot="1" x14ac:dyDescent="0.25">
      <c r="A33" s="183" t="s">
        <v>96</v>
      </c>
      <c r="B33" s="184"/>
      <c r="C33" s="184"/>
      <c r="D33" s="185"/>
    </row>
    <row r="34" spans="1:4" x14ac:dyDescent="0.2">
      <c r="A34" s="18" t="s">
        <v>82</v>
      </c>
      <c r="B34" s="19" t="s">
        <v>83</v>
      </c>
      <c r="D34" s="21"/>
    </row>
    <row r="35" spans="1:4" x14ac:dyDescent="0.2">
      <c r="A35" s="18" t="s">
        <v>84</v>
      </c>
      <c r="B35" s="17" t="s">
        <v>23</v>
      </c>
      <c r="D35" s="21"/>
    </row>
    <row r="36" spans="1:4" x14ac:dyDescent="0.2">
      <c r="A36" s="18" t="s">
        <v>85</v>
      </c>
      <c r="B36" s="17" t="s">
        <v>86</v>
      </c>
      <c r="D36" s="21"/>
    </row>
    <row r="37" spans="1:4" ht="13.5" thickBot="1" x14ac:dyDescent="0.25">
      <c r="A37" s="18" t="s">
        <v>87</v>
      </c>
      <c r="B37" s="17">
        <v>3</v>
      </c>
      <c r="D37" s="21"/>
    </row>
    <row r="38" spans="1:4" ht="26.25" thickBot="1" x14ac:dyDescent="0.25">
      <c r="A38" s="23" t="s">
        <v>88</v>
      </c>
      <c r="B38" s="23" t="s">
        <v>89</v>
      </c>
      <c r="C38" s="23" t="s">
        <v>90</v>
      </c>
      <c r="D38" s="23" t="s">
        <v>91</v>
      </c>
    </row>
    <row r="39" spans="1:4" x14ac:dyDescent="0.2">
      <c r="A39" s="24" t="s">
        <v>92</v>
      </c>
      <c r="B39" s="25">
        <v>0</v>
      </c>
      <c r="C39" s="26">
        <v>0</v>
      </c>
      <c r="D39" s="35"/>
    </row>
    <row r="40" spans="1:4" x14ac:dyDescent="0.2">
      <c r="A40" s="27" t="s">
        <v>33</v>
      </c>
      <c r="B40" s="28">
        <v>0</v>
      </c>
      <c r="C40" s="29">
        <v>0</v>
      </c>
      <c r="D40" s="30"/>
    </row>
    <row r="41" spans="1:4" x14ac:dyDescent="0.2">
      <c r="A41" s="27" t="s">
        <v>71</v>
      </c>
      <c r="B41" s="28">
        <v>0</v>
      </c>
      <c r="C41" s="29">
        <v>0</v>
      </c>
      <c r="D41" s="30"/>
    </row>
    <row r="42" spans="1:4" x14ac:dyDescent="0.2">
      <c r="A42" s="27" t="s">
        <v>51</v>
      </c>
      <c r="B42" s="28">
        <v>0</v>
      </c>
      <c r="C42" s="29">
        <v>0</v>
      </c>
      <c r="D42" s="30"/>
    </row>
    <row r="43" spans="1:4" x14ac:dyDescent="0.2">
      <c r="A43" s="20" t="s">
        <v>98</v>
      </c>
      <c r="B43" s="28">
        <v>0</v>
      </c>
      <c r="C43" s="29">
        <v>0</v>
      </c>
      <c r="D43" s="30"/>
    </row>
    <row r="44" spans="1:4" ht="13.5" thickBot="1" x14ac:dyDescent="0.25">
      <c r="A44" s="31" t="s">
        <v>94</v>
      </c>
      <c r="B44" s="32">
        <f>SUM(B39:B43)</f>
        <v>0</v>
      </c>
      <c r="C44" s="33">
        <f>SUM(C39:C43)</f>
        <v>0</v>
      </c>
      <c r="D44" s="34" t="str">
        <f>IF(B44=C44,"PRESUPUESTO VALIDADO","CORREGIR DIFERENCIA")</f>
        <v>PRESUPUESTO VALIDADO</v>
      </c>
    </row>
    <row r="45" spans="1:4" x14ac:dyDescent="0.2">
      <c r="A45" s="36"/>
      <c r="B45" s="37"/>
      <c r="C45" s="37"/>
      <c r="D45" s="38"/>
    </row>
  </sheetData>
  <mergeCells count="5">
    <mergeCell ref="A1:D1"/>
    <mergeCell ref="A5:D5"/>
    <mergeCell ref="A19:D19"/>
    <mergeCell ref="A33:D33"/>
    <mergeCell ref="A3:D3"/>
  </mergeCells>
  <conditionalFormatting sqref="D16:D17">
    <cfRule type="cellIs" dxfId="11" priority="13" stopIfTrue="1" operator="equal">
      <formula>"CORREGIR DIFERENCIA"</formula>
    </cfRule>
    <cfRule type="cellIs" dxfId="10" priority="14" stopIfTrue="1" operator="equal">
      <formula>"PRESUPUESTO VALIDADO"</formula>
    </cfRule>
  </conditionalFormatting>
  <conditionalFormatting sqref="D30:D31">
    <cfRule type="cellIs" dxfId="9" priority="5" stopIfTrue="1" operator="equal">
      <formula>"CORREGIR DIFERENCIA"</formula>
    </cfRule>
    <cfRule type="cellIs" dxfId="8" priority="6" stopIfTrue="1" operator="equal">
      <formula>"PRESUPUESTO VALIDADO"</formula>
    </cfRule>
  </conditionalFormatting>
  <conditionalFormatting sqref="D44:D45">
    <cfRule type="cellIs" dxfId="7" priority="3" stopIfTrue="1" operator="equal">
      <formula>"CORREGIR DIFERENCIA"</formula>
    </cfRule>
    <cfRule type="cellIs" dxfId="6" priority="4" stopIfTrue="1" operator="equal">
      <formula>"PRESUPUESTO VALIDADO"</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sheetPr>
  <dimension ref="A1:D45"/>
  <sheetViews>
    <sheetView workbookViewId="0">
      <selection activeCell="G34" sqref="G34"/>
    </sheetView>
  </sheetViews>
  <sheetFormatPr baseColWidth="10" defaultColWidth="11.7109375" defaultRowHeight="12.75" x14ac:dyDescent="0.2"/>
  <cols>
    <col min="1" max="1" width="27.5703125" style="20" customWidth="1"/>
    <col min="2" max="2" width="15.85546875" style="20" customWidth="1"/>
    <col min="3" max="3" width="14.7109375" style="20" customWidth="1"/>
    <col min="4" max="4" width="101.42578125" style="20" customWidth="1"/>
    <col min="5" max="16384" width="11.7109375" style="20"/>
  </cols>
  <sheetData>
    <row r="1" spans="1:4" ht="15.75" x14ac:dyDescent="0.2">
      <c r="A1" s="182" t="s">
        <v>79</v>
      </c>
      <c r="B1" s="182"/>
      <c r="C1" s="182"/>
      <c r="D1" s="182"/>
    </row>
    <row r="3" spans="1:4" ht="31.5" customHeight="1" x14ac:dyDescent="0.2">
      <c r="A3" s="186" t="s">
        <v>97</v>
      </c>
      <c r="B3" s="186"/>
      <c r="C3" s="186"/>
      <c r="D3" s="186"/>
    </row>
    <row r="4" spans="1:4" ht="13.5" thickBot="1" x14ac:dyDescent="0.25"/>
    <row r="5" spans="1:4" ht="13.5" thickBot="1" x14ac:dyDescent="0.25">
      <c r="A5" s="183" t="s">
        <v>81</v>
      </c>
      <c r="B5" s="184"/>
      <c r="C5" s="184"/>
      <c r="D5" s="185"/>
    </row>
    <row r="6" spans="1:4" x14ac:dyDescent="0.2">
      <c r="A6" s="18" t="s">
        <v>82</v>
      </c>
      <c r="B6" s="19" t="s">
        <v>83</v>
      </c>
      <c r="D6" s="21"/>
    </row>
    <row r="7" spans="1:4" x14ac:dyDescent="0.2">
      <c r="A7" s="18" t="s">
        <v>84</v>
      </c>
      <c r="B7" s="17" t="s">
        <v>86</v>
      </c>
      <c r="D7" s="21"/>
    </row>
    <row r="8" spans="1:4" x14ac:dyDescent="0.2">
      <c r="A8" s="18" t="s">
        <v>85</v>
      </c>
      <c r="B8" s="17" t="s">
        <v>86</v>
      </c>
      <c r="D8" s="21"/>
    </row>
    <row r="9" spans="1:4" ht="13.5" thickBot="1" x14ac:dyDescent="0.25">
      <c r="A9" s="18" t="s">
        <v>87</v>
      </c>
      <c r="B9" s="17">
        <v>1</v>
      </c>
      <c r="D9" s="21"/>
    </row>
    <row r="10" spans="1:4" ht="26.25" thickBot="1" x14ac:dyDescent="0.25">
      <c r="A10" s="23" t="s">
        <v>88</v>
      </c>
      <c r="B10" s="23" t="s">
        <v>89</v>
      </c>
      <c r="C10" s="23" t="s">
        <v>90</v>
      </c>
      <c r="D10" s="23" t="s">
        <v>91</v>
      </c>
    </row>
    <row r="11" spans="1:4" ht="25.5" x14ac:dyDescent="0.2">
      <c r="A11" s="24" t="s">
        <v>92</v>
      </c>
      <c r="B11" s="25">
        <v>0</v>
      </c>
      <c r="C11" s="26">
        <v>0</v>
      </c>
      <c r="D11" s="61" t="s">
        <v>93</v>
      </c>
    </row>
    <row r="12" spans="1:4" x14ac:dyDescent="0.2">
      <c r="A12" s="27" t="s">
        <v>33</v>
      </c>
      <c r="B12" s="28">
        <v>0</v>
      </c>
      <c r="C12" s="29">
        <v>0</v>
      </c>
      <c r="D12" s="30"/>
    </row>
    <row r="13" spans="1:4" x14ac:dyDescent="0.2">
      <c r="A13" s="27" t="s">
        <v>71</v>
      </c>
      <c r="B13" s="28">
        <v>0</v>
      </c>
      <c r="C13" s="29">
        <v>0</v>
      </c>
      <c r="D13" s="30"/>
    </row>
    <row r="14" spans="1:4" x14ac:dyDescent="0.2">
      <c r="A14" s="27" t="s">
        <v>51</v>
      </c>
      <c r="B14" s="28">
        <v>0</v>
      </c>
      <c r="C14" s="29">
        <v>0</v>
      </c>
      <c r="D14" s="30"/>
    </row>
    <row r="15" spans="1:4" x14ac:dyDescent="0.2">
      <c r="A15" s="20" t="s">
        <v>98</v>
      </c>
      <c r="B15" s="28">
        <v>0</v>
      </c>
      <c r="C15" s="29">
        <v>0</v>
      </c>
      <c r="D15" s="30"/>
    </row>
    <row r="16" spans="1:4" ht="13.5" thickBot="1" x14ac:dyDescent="0.25">
      <c r="A16" s="31" t="s">
        <v>94</v>
      </c>
      <c r="B16" s="32">
        <f>SUM(B11:B15)</f>
        <v>0</v>
      </c>
      <c r="C16" s="33">
        <f>SUM(C11:C15)</f>
        <v>0</v>
      </c>
      <c r="D16" s="34" t="str">
        <f>IF(B16=C16,"PRESUPUESTO VALIDADO","CORREGIR DIFERENCIA")</f>
        <v>PRESUPUESTO VALIDADO</v>
      </c>
    </row>
    <row r="17" spans="1:4" x14ac:dyDescent="0.2">
      <c r="A17" s="36"/>
      <c r="B17" s="37"/>
      <c r="C17" s="37"/>
      <c r="D17" s="38"/>
    </row>
    <row r="18" spans="1:4" ht="13.5" thickBot="1" x14ac:dyDescent="0.25"/>
    <row r="19" spans="1:4" ht="13.5" thickBot="1" x14ac:dyDescent="0.25">
      <c r="A19" s="183" t="s">
        <v>95</v>
      </c>
      <c r="B19" s="184"/>
      <c r="C19" s="184"/>
      <c r="D19" s="185"/>
    </row>
    <row r="20" spans="1:4" x14ac:dyDescent="0.2">
      <c r="A20" s="18" t="s">
        <v>82</v>
      </c>
      <c r="B20" s="19" t="s">
        <v>83</v>
      </c>
      <c r="D20" s="21"/>
    </row>
    <row r="21" spans="1:4" x14ac:dyDescent="0.2">
      <c r="A21" s="18" t="s">
        <v>84</v>
      </c>
      <c r="B21" s="17" t="s">
        <v>86</v>
      </c>
      <c r="D21" s="21"/>
    </row>
    <row r="22" spans="1:4" x14ac:dyDescent="0.2">
      <c r="A22" s="18" t="s">
        <v>85</v>
      </c>
      <c r="B22" s="17" t="s">
        <v>86</v>
      </c>
      <c r="D22" s="21"/>
    </row>
    <row r="23" spans="1:4" ht="13.5" thickBot="1" x14ac:dyDescent="0.25">
      <c r="A23" s="18" t="s">
        <v>87</v>
      </c>
      <c r="B23" s="17">
        <v>2</v>
      </c>
      <c r="D23" s="21"/>
    </row>
    <row r="24" spans="1:4" ht="26.25" thickBot="1" x14ac:dyDescent="0.25">
      <c r="A24" s="23" t="s">
        <v>88</v>
      </c>
      <c r="B24" s="23" t="s">
        <v>89</v>
      </c>
      <c r="C24" s="23" t="s">
        <v>90</v>
      </c>
      <c r="D24" s="23" t="s">
        <v>91</v>
      </c>
    </row>
    <row r="25" spans="1:4" x14ac:dyDescent="0.2">
      <c r="A25" s="24" t="s">
        <v>92</v>
      </c>
      <c r="B25" s="25">
        <v>0</v>
      </c>
      <c r="C25" s="26">
        <v>0</v>
      </c>
      <c r="D25" s="35"/>
    </row>
    <row r="26" spans="1:4" x14ac:dyDescent="0.2">
      <c r="A26" s="27" t="s">
        <v>33</v>
      </c>
      <c r="B26" s="28">
        <v>0</v>
      </c>
      <c r="C26" s="29">
        <v>0</v>
      </c>
      <c r="D26" s="30"/>
    </row>
    <row r="27" spans="1:4" x14ac:dyDescent="0.2">
      <c r="A27" s="27" t="s">
        <v>71</v>
      </c>
      <c r="B27" s="28">
        <v>0</v>
      </c>
      <c r="C27" s="29">
        <v>0</v>
      </c>
      <c r="D27" s="30"/>
    </row>
    <row r="28" spans="1:4" x14ac:dyDescent="0.2">
      <c r="A28" s="27" t="s">
        <v>51</v>
      </c>
      <c r="B28" s="28">
        <v>0</v>
      </c>
      <c r="C28" s="29">
        <v>0</v>
      </c>
      <c r="D28" s="30"/>
    </row>
    <row r="29" spans="1:4" x14ac:dyDescent="0.2">
      <c r="A29" s="20" t="s">
        <v>98</v>
      </c>
      <c r="B29" s="28">
        <v>0</v>
      </c>
      <c r="C29" s="29">
        <v>0</v>
      </c>
      <c r="D29" s="30"/>
    </row>
    <row r="30" spans="1:4" ht="13.5" thickBot="1" x14ac:dyDescent="0.25">
      <c r="A30" s="31" t="s">
        <v>94</v>
      </c>
      <c r="B30" s="32">
        <f>SUM(B25:B29)</f>
        <v>0</v>
      </c>
      <c r="C30" s="33">
        <f>SUM(C25:C29)</f>
        <v>0</v>
      </c>
      <c r="D30" s="34" t="str">
        <f>IF(B30=C30,"PRESUPUESTO VALIDADO","CORREGIR DIFERENCIA")</f>
        <v>PRESUPUESTO VALIDADO</v>
      </c>
    </row>
    <row r="31" spans="1:4" x14ac:dyDescent="0.2">
      <c r="A31" s="36"/>
      <c r="B31" s="37"/>
      <c r="C31" s="37"/>
      <c r="D31" s="38"/>
    </row>
    <row r="32" spans="1:4" ht="13.5" thickBot="1" x14ac:dyDescent="0.25"/>
    <row r="33" spans="1:4" ht="13.5" thickBot="1" x14ac:dyDescent="0.25">
      <c r="A33" s="183" t="s">
        <v>96</v>
      </c>
      <c r="B33" s="184"/>
      <c r="C33" s="184"/>
      <c r="D33" s="185"/>
    </row>
    <row r="34" spans="1:4" x14ac:dyDescent="0.2">
      <c r="A34" s="18" t="s">
        <v>82</v>
      </c>
      <c r="B34" s="19" t="s">
        <v>83</v>
      </c>
      <c r="D34" s="21"/>
    </row>
    <row r="35" spans="1:4" x14ac:dyDescent="0.2">
      <c r="A35" s="18" t="s">
        <v>84</v>
      </c>
      <c r="B35" s="17" t="s">
        <v>86</v>
      </c>
      <c r="D35" s="21"/>
    </row>
    <row r="36" spans="1:4" x14ac:dyDescent="0.2">
      <c r="A36" s="18" t="s">
        <v>85</v>
      </c>
      <c r="B36" s="17" t="s">
        <v>86</v>
      </c>
      <c r="D36" s="21"/>
    </row>
    <row r="37" spans="1:4" ht="13.5" thickBot="1" x14ac:dyDescent="0.25">
      <c r="A37" s="18" t="s">
        <v>87</v>
      </c>
      <c r="B37" s="17">
        <v>3</v>
      </c>
      <c r="D37" s="21"/>
    </row>
    <row r="38" spans="1:4" ht="26.25" thickBot="1" x14ac:dyDescent="0.25">
      <c r="A38" s="23" t="s">
        <v>88</v>
      </c>
      <c r="B38" s="23" t="s">
        <v>89</v>
      </c>
      <c r="C38" s="23" t="s">
        <v>90</v>
      </c>
      <c r="D38" s="23" t="s">
        <v>91</v>
      </c>
    </row>
    <row r="39" spans="1:4" x14ac:dyDescent="0.2">
      <c r="A39" s="24" t="s">
        <v>92</v>
      </c>
      <c r="B39" s="25">
        <v>0</v>
      </c>
      <c r="C39" s="26">
        <v>0</v>
      </c>
      <c r="D39" s="35"/>
    </row>
    <row r="40" spans="1:4" x14ac:dyDescent="0.2">
      <c r="A40" s="27" t="s">
        <v>33</v>
      </c>
      <c r="B40" s="28">
        <v>0</v>
      </c>
      <c r="C40" s="29">
        <v>0</v>
      </c>
      <c r="D40" s="30"/>
    </row>
    <row r="41" spans="1:4" x14ac:dyDescent="0.2">
      <c r="A41" s="27" t="s">
        <v>71</v>
      </c>
      <c r="B41" s="28">
        <v>0</v>
      </c>
      <c r="C41" s="29">
        <v>0</v>
      </c>
      <c r="D41" s="30"/>
    </row>
    <row r="42" spans="1:4" x14ac:dyDescent="0.2">
      <c r="A42" s="27" t="s">
        <v>51</v>
      </c>
      <c r="B42" s="28">
        <v>0</v>
      </c>
      <c r="C42" s="29">
        <v>0</v>
      </c>
      <c r="D42" s="30"/>
    </row>
    <row r="43" spans="1:4" x14ac:dyDescent="0.2">
      <c r="A43" s="20" t="s">
        <v>98</v>
      </c>
      <c r="B43" s="28">
        <v>0</v>
      </c>
      <c r="C43" s="29">
        <v>0</v>
      </c>
      <c r="D43" s="30"/>
    </row>
    <row r="44" spans="1:4" ht="13.5" thickBot="1" x14ac:dyDescent="0.25">
      <c r="A44" s="31" t="s">
        <v>94</v>
      </c>
      <c r="B44" s="32">
        <f>SUM(B39:B43)</f>
        <v>0</v>
      </c>
      <c r="C44" s="33">
        <f>SUM(C39:C43)</f>
        <v>0</v>
      </c>
      <c r="D44" s="34" t="str">
        <f>IF(B44=C44,"PRESUPUESTO VALIDADO","CORREGIR DIFERENCIA")</f>
        <v>PRESUPUESTO VALIDADO</v>
      </c>
    </row>
    <row r="45" spans="1:4" x14ac:dyDescent="0.2">
      <c r="A45" s="36"/>
      <c r="B45" s="37"/>
      <c r="C45" s="37"/>
      <c r="D45" s="38"/>
    </row>
  </sheetData>
  <mergeCells count="5">
    <mergeCell ref="A1:D1"/>
    <mergeCell ref="A3:D3"/>
    <mergeCell ref="A5:D5"/>
    <mergeCell ref="A19:D19"/>
    <mergeCell ref="A33:D33"/>
  </mergeCells>
  <conditionalFormatting sqref="D16:D17">
    <cfRule type="cellIs" dxfId="5" priority="9" stopIfTrue="1" operator="equal">
      <formula>"CORREGIR DIFERENCIA"</formula>
    </cfRule>
    <cfRule type="cellIs" dxfId="4" priority="10" stopIfTrue="1" operator="equal">
      <formula>"PRESUPUESTO VALIDADO"</formula>
    </cfRule>
  </conditionalFormatting>
  <conditionalFormatting sqref="D30:D31">
    <cfRule type="cellIs" dxfId="3" priority="5" stopIfTrue="1" operator="equal">
      <formula>"CORREGIR DIFERENCIA"</formula>
    </cfRule>
    <cfRule type="cellIs" dxfId="2" priority="6" stopIfTrue="1" operator="equal">
      <formula>"PRESUPUESTO VALIDADO"</formula>
    </cfRule>
  </conditionalFormatting>
  <conditionalFormatting sqref="D44:D45">
    <cfRule type="cellIs" dxfId="1" priority="3" stopIfTrue="1" operator="equal">
      <formula>"CORREGIR DIFERENCIA"</formula>
    </cfRule>
    <cfRule type="cellIs" dxfId="0" priority="4" stopIfTrue="1" operator="equal">
      <formula>"PRESUPUESTO VALIDADO"</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320A6865594E542AE6FFA3BA7F49FDA" ma:contentTypeVersion="19" ma:contentTypeDescription="Crear nuevo documento." ma:contentTypeScope="" ma:versionID="be57a2cee3e0aae5a7699e1ab9c61437">
  <xsd:schema xmlns:xsd="http://www.w3.org/2001/XMLSchema" xmlns:xs="http://www.w3.org/2001/XMLSchema" xmlns:p="http://schemas.microsoft.com/office/2006/metadata/properties" xmlns:ns2="cb309ed8-a3ac-407a-ab90-334ab3a6400f" xmlns:ns3="fe7f5f9c-66a7-4a12-94f8-9f30ef7fcbb8" targetNamespace="http://schemas.microsoft.com/office/2006/metadata/properties" ma:root="true" ma:fieldsID="2f473ed1452e66a3954aead59331b231" ns2:_="" ns3:_="">
    <xsd:import namespace="cb309ed8-a3ac-407a-ab90-334ab3a6400f"/>
    <xsd:import namespace="fe7f5f9c-66a7-4a12-94f8-9f30ef7fcbb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309ed8-a3ac-407a-ab90-334ab3a6400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14740d5a-8d44-4738-815b-a38df77a8965}" ma:internalName="TaxCatchAll" ma:showField="CatchAllData" ma:web="cb309ed8-a3ac-407a-ab90-334ab3a6400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e7f5f9c-66a7-4a12-94f8-9f30ef7fcbb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889946a-11ce-4a40-85a9-3a6a3c45186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b309ed8-a3ac-407a-ab90-334ab3a6400f">
      <UserInfo>
        <DisplayName/>
        <AccountId xsi:nil="true"/>
        <AccountType/>
      </UserInfo>
    </SharedWithUsers>
    <MediaLengthInSeconds xmlns="fe7f5f9c-66a7-4a12-94f8-9f30ef7fcbb8" xsi:nil="true"/>
    <TaxCatchAll xmlns="cb309ed8-a3ac-407a-ab90-334ab3a6400f" xsi:nil="true"/>
    <lcf76f155ced4ddcb4097134ff3c332f xmlns="fe7f5f9c-66a7-4a12-94f8-9f30ef7fcbb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144EB5F2-6CA3-47AA-B9FA-9E8A82E8DA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309ed8-a3ac-407a-ab90-334ab3a6400f"/>
    <ds:schemaRef ds:uri="fe7f5f9c-66a7-4a12-94f8-9f30ef7fcb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E1F77C-751F-4D0C-BC0B-1F4D90FEB869}">
  <ds:schemaRefs>
    <ds:schemaRef ds:uri="http://purl.org/dc/elements/1.1/"/>
    <ds:schemaRef ds:uri="http://www.w3.org/XML/1998/namespace"/>
    <ds:schemaRef ds:uri="cb309ed8-a3ac-407a-ab90-334ab3a6400f"/>
    <ds:schemaRef ds:uri="http://purl.org/dc/dcmitype/"/>
    <ds:schemaRef ds:uri="http://schemas.microsoft.com/office/2006/metadata/properties"/>
    <ds:schemaRef ds:uri="http://schemas.microsoft.com/office/2006/documentManagement/types"/>
    <ds:schemaRef ds:uri="fe7f5f9c-66a7-4a12-94f8-9f30ef7fcbb8"/>
    <ds:schemaRef ds:uri="http://purl.org/dc/term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B53DE81D-4500-48A0-BFE4-AA7E4C87AE59}">
  <ds:schemaRefs>
    <ds:schemaRef ds:uri="http://schemas.microsoft.com/sharepoint/v3/contenttype/forms"/>
  </ds:schemaRefs>
</ds:datastoreItem>
</file>

<file path=customXml/itemProps4.xml><?xml version="1.0" encoding="utf-8"?>
<ds:datastoreItem xmlns:ds="http://schemas.openxmlformats.org/officeDocument/2006/customXml" ds:itemID="{AD62D24F-0CAF-422A-9C7E-AE32F987D9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ANTECEDENTES</vt:lpstr>
      <vt:lpstr>DETALLE GASTOS</vt:lpstr>
      <vt:lpstr>REITEMIZACIONES ANID</vt:lpstr>
      <vt:lpstr>REITEMIZACIONES APORTES</vt:lpstr>
    </vt:vector>
  </TitlesOfParts>
  <Manager>Juan Paulo Vega H.</Manager>
  <Company>CONICYT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Planilla de Costos</dc:title>
  <dc:subject>XIII Concurso de Proyectos de I&amp;D de FONDEF</dc:subject>
  <dc:creator>FONDEF</dc:creator>
  <cp:keywords/>
  <dc:description/>
  <cp:lastModifiedBy>Esteban Zapata Espinoza</cp:lastModifiedBy>
  <cp:revision/>
  <dcterms:created xsi:type="dcterms:W3CDTF">1999-03-29T20:02:48Z</dcterms:created>
  <dcterms:modified xsi:type="dcterms:W3CDTF">2026-03-04T21:23:52Z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0x010100B320A6865594E542AE6FFA3BA7F49FDA</vt:lpwstr>
  </property>
  <property fmtid="{D5CDD505-2E9C-101B-9397-08002B2CF9AE}" pid="3" name="PublishingExpirationDate">
    <vt:lpwstr/>
  </property>
  <property fmtid="{D5CDD505-2E9C-101B-9397-08002B2CF9AE}" pid="4" name="PublishingStartDate">
    <vt:lpwstr/>
  </property>
  <property fmtid="{D5CDD505-2E9C-101B-9397-08002B2CF9AE}" pid="5" name="LikesCount">
    <vt:lpwstr/>
  </property>
  <property fmtid="{D5CDD505-2E9C-101B-9397-08002B2CF9AE}" pid="6" name="Ratings">
    <vt:lpwstr/>
  </property>
  <property fmtid="{D5CDD505-2E9C-101B-9397-08002B2CF9AE}" pid="7" name="LikedBy">
    <vt:lpwstr/>
  </property>
  <property fmtid="{D5CDD505-2E9C-101B-9397-08002B2CF9AE}" pid="8" name="RatedBy">
    <vt:lpwstr/>
  </property>
  <property fmtid="{D5CDD505-2E9C-101B-9397-08002B2CF9AE}" pid="9" name="xd_Signature">
    <vt:lpwstr/>
  </property>
  <property fmtid="{D5CDD505-2E9C-101B-9397-08002B2CF9AE}" pid="10" name="display_urn:schemas-microsoft-com:office:office#Editor">
    <vt:lpwstr>Pamela Reyes Davey</vt:lpwstr>
  </property>
  <property fmtid="{D5CDD505-2E9C-101B-9397-08002B2CF9AE}" pid="11" name="Order">
    <vt:lpwstr>144791500.000000</vt:lpwstr>
  </property>
  <property fmtid="{D5CDD505-2E9C-101B-9397-08002B2CF9AE}" pid="12" name="xd_ProgID">
    <vt:lpwstr/>
  </property>
  <property fmtid="{D5CDD505-2E9C-101B-9397-08002B2CF9AE}" pid="13" name="_ExtendedDescription">
    <vt:lpwstr/>
  </property>
  <property fmtid="{D5CDD505-2E9C-101B-9397-08002B2CF9AE}" pid="14" name="SharedWithUsers">
    <vt:lpwstr/>
  </property>
  <property fmtid="{D5CDD505-2E9C-101B-9397-08002B2CF9AE}" pid="15" name="display_urn:schemas-microsoft-com:office:office#Author">
    <vt:lpwstr>Pamela Reyes Davey</vt:lpwstr>
  </property>
  <property fmtid="{D5CDD505-2E9C-101B-9397-08002B2CF9AE}" pid="16" name="ComplianceAssetId">
    <vt:lpwstr/>
  </property>
  <property fmtid="{D5CDD505-2E9C-101B-9397-08002B2CF9AE}" pid="17" name="TemplateUrl">
    <vt:lpwstr/>
  </property>
  <property fmtid="{D5CDD505-2E9C-101B-9397-08002B2CF9AE}" pid="18" name="MediaLengthInSeconds">
    <vt:lpwstr/>
  </property>
  <property fmtid="{D5CDD505-2E9C-101B-9397-08002B2CF9AE}" pid="19" name="MediaServiceImageTags">
    <vt:lpwstr/>
  </property>
</Properties>
</file>